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57" i="1" l="1"/>
  <c r="J43" i="1"/>
  <c r="L43" i="1"/>
  <c r="L157" i="1"/>
  <c r="G176" i="1"/>
  <c r="G119" i="1"/>
  <c r="G62" i="1"/>
  <c r="J62" i="1"/>
  <c r="F138" i="1"/>
  <c r="J176" i="1"/>
  <c r="F195" i="1"/>
  <c r="G81" i="1"/>
  <c r="G195" i="1"/>
  <c r="L62" i="1"/>
  <c r="H81" i="1"/>
  <c r="H195" i="1"/>
  <c r="G24" i="1"/>
  <c r="I81" i="1"/>
  <c r="I138" i="1"/>
  <c r="I195" i="1"/>
  <c r="I176" i="1"/>
  <c r="H176" i="1"/>
  <c r="F176" i="1"/>
  <c r="L176" i="1"/>
  <c r="I157" i="1"/>
  <c r="H157" i="1"/>
  <c r="G138" i="1"/>
  <c r="H138" i="1"/>
  <c r="L138" i="1"/>
  <c r="F119" i="1"/>
  <c r="H119" i="1"/>
  <c r="I119" i="1"/>
  <c r="L119" i="1"/>
  <c r="I100" i="1"/>
  <c r="F100" i="1"/>
  <c r="J100" i="1"/>
  <c r="G100" i="1"/>
  <c r="L100" i="1"/>
  <c r="H100" i="1"/>
  <c r="F81" i="1"/>
  <c r="J81" i="1"/>
  <c r="L81" i="1"/>
  <c r="I62" i="1"/>
  <c r="F62" i="1"/>
  <c r="H62" i="1"/>
  <c r="F24" i="1"/>
  <c r="J24" i="1"/>
  <c r="H24" i="1"/>
  <c r="I24" i="1"/>
  <c r="G196" i="1" l="1"/>
  <c r="F196" i="1"/>
  <c r="L196" i="1"/>
  <c r="J196" i="1"/>
  <c r="I196" i="1"/>
  <c r="H196" i="1"/>
</calcChain>
</file>

<file path=xl/sharedStrings.xml><?xml version="1.0" encoding="utf-8"?>
<sst xmlns="http://schemas.openxmlformats.org/spreadsheetml/2006/main" count="393" uniqueCount="148">
  <si>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</si>
  <si>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</si>
  <si>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</si>
  <si>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</si>
  <si>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</si>
  <si>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</si>
  <si>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</si>
  <si>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</si>
  <si>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</si>
  <si>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</si>
  <si>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</si>
  <si>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</si>
  <si>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</si>
  <si>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</si>
  <si>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</si>
  <si>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</si>
  <si>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</si>
  <si>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</si>
  <si>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</si>
  <si>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</si>
  <si>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</si>
  <si>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</si>
  <si>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</si>
  <si>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</si>
  <si>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</si>
  <si>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</si>
  <si>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</si>
  <si>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</si>
  <si>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</si>
  <si>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</si>
  <si>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</si>
  <si>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</si>
  <si>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</si>
  <si>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</si>
  <si>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</si>
  <si>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</si>
  <si>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</si>
  <si>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</si>
  <si>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</si>
  <si>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ОУ</t>
  </si>
  <si>
    <t>Классина В.С.</t>
  </si>
  <si>
    <t>Каша вязкая молочная пшеничная</t>
  </si>
  <si>
    <t>Чай с сахаром</t>
  </si>
  <si>
    <t>Хлеб пшеничный</t>
  </si>
  <si>
    <t>Масло сливочное (порциями)</t>
  </si>
  <si>
    <t>Яблоко</t>
  </si>
  <si>
    <t>53-19з</t>
  </si>
  <si>
    <t>54-13к</t>
  </si>
  <si>
    <t>54-45гн</t>
  </si>
  <si>
    <t>Пром.</t>
  </si>
  <si>
    <t>Салат из капусты с овощами</t>
  </si>
  <si>
    <t>Макароны отварные</t>
  </si>
  <si>
    <t>Котлета из говядины</t>
  </si>
  <si>
    <t>Печенье</t>
  </si>
  <si>
    <t>Кофейный напиток с молоком</t>
  </si>
  <si>
    <t>54-10з</t>
  </si>
  <si>
    <t>54-1г</t>
  </si>
  <si>
    <t>54-4м</t>
  </si>
  <si>
    <t>54-23гн</t>
  </si>
  <si>
    <t>Каша жидкая молочная овсяная</t>
  </si>
  <si>
    <t>Чай с клюквой и сахаром</t>
  </si>
  <si>
    <t>Хлеб пшеничнвй</t>
  </si>
  <si>
    <t>Сыр твердых сортов в нарезке</t>
  </si>
  <si>
    <t>Булочка с повидлом</t>
  </si>
  <si>
    <t>54-1з</t>
  </si>
  <si>
    <t>54-22к</t>
  </si>
  <si>
    <t>54-10гн</t>
  </si>
  <si>
    <t>Винегрес с растительным маслом</t>
  </si>
  <si>
    <t>Плов с курицей</t>
  </si>
  <si>
    <t>Бифидок 2,5%</t>
  </si>
  <si>
    <t>54-16з</t>
  </si>
  <si>
    <t>54-12м</t>
  </si>
  <si>
    <t>Каша вязкая молочная кукурузная</t>
  </si>
  <si>
    <t>Чай с лимоном и медом</t>
  </si>
  <si>
    <t>Масса творожная</t>
  </si>
  <si>
    <t>54-2к</t>
  </si>
  <si>
    <t>54-12гн</t>
  </si>
  <si>
    <t>Печень говяжья по - строгановски</t>
  </si>
  <si>
    <t>Каша гречневая рассыпчатая</t>
  </si>
  <si>
    <t>Рагу из овощей с кабачками</t>
  </si>
  <si>
    <t>Сок вишневый</t>
  </si>
  <si>
    <t>54-24г</t>
  </si>
  <si>
    <t>54-4г</t>
  </si>
  <si>
    <t>54-18м</t>
  </si>
  <si>
    <t xml:space="preserve">Оладьи </t>
  </si>
  <si>
    <t>Йогурт 2,5%</t>
  </si>
  <si>
    <t>Помидор в нарезке</t>
  </si>
  <si>
    <t>Картофельное пюре</t>
  </si>
  <si>
    <t>Икра кабачковая</t>
  </si>
  <si>
    <t>Рыба тушеная в томате с овощами (минтай)</t>
  </si>
  <si>
    <t>Банан</t>
  </si>
  <si>
    <t xml:space="preserve">Компот из смеси сухофруктов </t>
  </si>
  <si>
    <t>54-31м</t>
  </si>
  <si>
    <t>54-2гн</t>
  </si>
  <si>
    <t>Прои.</t>
  </si>
  <si>
    <t>54-24з</t>
  </si>
  <si>
    <t>54-3з</t>
  </si>
  <si>
    <t>54-11г</t>
  </si>
  <si>
    <t>54-11р</t>
  </si>
  <si>
    <t>54-1хн</t>
  </si>
  <si>
    <t>Каша "Дружба"</t>
  </si>
  <si>
    <t>Чай с лимоном и сахаром</t>
  </si>
  <si>
    <t>Колбаса докторская в нарезке</t>
  </si>
  <si>
    <t>Борщ с капустой и картофелем</t>
  </si>
  <si>
    <t>Салат из свеклы с курагой и изюмом</t>
  </si>
  <si>
    <t>Булочка с кунжутом</t>
  </si>
  <si>
    <t>54-16к</t>
  </si>
  <si>
    <t>54-3гн</t>
  </si>
  <si>
    <t>Пром</t>
  </si>
  <si>
    <t>54-14з</t>
  </si>
  <si>
    <t>54-22с</t>
  </si>
  <si>
    <t>Каша вязкая молочная овсяная с изюмом</t>
  </si>
  <si>
    <t>Компот из смеси сухофруктов</t>
  </si>
  <si>
    <t xml:space="preserve">Винегрет с растительным маслом </t>
  </si>
  <si>
    <t>Суп крестьянский с крупой (крупа перловая)</t>
  </si>
  <si>
    <t>Конфеты с начинками между слоями вафель</t>
  </si>
  <si>
    <t>54-10к</t>
  </si>
  <si>
    <t>54-10с</t>
  </si>
  <si>
    <t>Каша жидкая молочная манная</t>
  </si>
  <si>
    <t>Салат из свеклы отварной</t>
  </si>
  <si>
    <t>Тефтели из говядины с рисом</t>
  </si>
  <si>
    <t>Компот из яблок с лимоном</t>
  </si>
  <si>
    <t>54-27к</t>
  </si>
  <si>
    <t>54-13з</t>
  </si>
  <si>
    <t>54-16м</t>
  </si>
  <si>
    <t>54-34хн</t>
  </si>
  <si>
    <t>Блины, полуфабрикат</t>
  </si>
  <si>
    <t>Какао с молоком</t>
  </si>
  <si>
    <t>Груша</t>
  </si>
  <si>
    <t>Рис отварной</t>
  </si>
  <si>
    <t>Сок абрикосовый</t>
  </si>
  <si>
    <t>П/Ф</t>
  </si>
  <si>
    <t>54-21гн</t>
  </si>
  <si>
    <t>54-6г</t>
  </si>
  <si>
    <t>Каша пшенная рассыпчатая</t>
  </si>
  <si>
    <t>Салат из моркови и яблок</t>
  </si>
  <si>
    <t>Суп гороховый</t>
  </si>
  <si>
    <t>Мандарин</t>
  </si>
  <si>
    <t>54-12г</t>
  </si>
  <si>
    <t>54-11з</t>
  </si>
  <si>
    <t>54-25с</t>
  </si>
  <si>
    <t>Каша вязкая молочная овсяная с курагой</t>
  </si>
  <si>
    <t>Яйцо вареное</t>
  </si>
  <si>
    <t>Гуляш из говядины</t>
  </si>
  <si>
    <t>54-11к</t>
  </si>
  <si>
    <t>54-6о</t>
  </si>
  <si>
    <t>54-2м</t>
  </si>
  <si>
    <t>МКОУ Дубровинская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</si>
</sst>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activeCell="J3" sqref="J3"/>
      <selection pane="topRight"/>
      <selection pane="bottomLeft"/>
      <selection pane="bottomRight" activeCell="C113" sqref="C1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2" t="s">
        <v>147</v>
      </c>
      <c r="D1" s="63"/>
      <c r="E1" s="63"/>
      <c r="F1" s="3" t="s">
        <v>1</v>
      </c>
      <c r="G1" s="1" t="s">
        <v>2</v>
      </c>
      <c r="H1" s="64" t="s">
        <v>39</v>
      </c>
      <c r="I1" s="64"/>
      <c r="J1" s="64"/>
      <c r="K1" s="64"/>
    </row>
    <row r="2" spans="1:12" ht="17.399999999999999" x14ac:dyDescent="0.25">
      <c r="A2" s="4" t="s">
        <v>3</v>
      </c>
      <c r="C2" s="1"/>
      <c r="G2" s="1" t="s">
        <v>4</v>
      </c>
      <c r="H2" s="64" t="s">
        <v>40</v>
      </c>
      <c r="I2" s="64"/>
      <c r="J2" s="64"/>
      <c r="K2" s="6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49" t="s">
        <v>41</v>
      </c>
      <c r="F6" s="20">
        <v>200</v>
      </c>
      <c r="G6" s="20">
        <v>8.1</v>
      </c>
      <c r="H6" s="20">
        <v>9.1999999999999993</v>
      </c>
      <c r="I6" s="20">
        <v>38.6</v>
      </c>
      <c r="J6" s="20">
        <v>270.3</v>
      </c>
      <c r="K6" s="53" t="s">
        <v>47</v>
      </c>
      <c r="L6" s="20">
        <v>2.1</v>
      </c>
    </row>
    <row r="7" spans="1:12" ht="14.4" x14ac:dyDescent="0.3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4.4" x14ac:dyDescent="0.3">
      <c r="A8" s="21"/>
      <c r="B8" s="22"/>
      <c r="C8" s="23"/>
      <c r="D8" s="28" t="s">
        <v>25</v>
      </c>
      <c r="E8" s="50" t="s">
        <v>42</v>
      </c>
      <c r="F8" s="26">
        <v>200</v>
      </c>
      <c r="G8" s="26">
        <v>0.1</v>
      </c>
      <c r="H8" s="26">
        <v>0</v>
      </c>
      <c r="I8" s="26">
        <v>5.2</v>
      </c>
      <c r="J8" s="26">
        <v>21.4</v>
      </c>
      <c r="K8" s="52" t="s">
        <v>48</v>
      </c>
      <c r="L8" s="26">
        <v>3.25</v>
      </c>
    </row>
    <row r="9" spans="1:12" ht="14.4" x14ac:dyDescent="0.3">
      <c r="A9" s="21"/>
      <c r="B9" s="22"/>
      <c r="C9" s="23"/>
      <c r="D9" s="28" t="s">
        <v>26</v>
      </c>
      <c r="E9" s="50" t="s">
        <v>43</v>
      </c>
      <c r="F9" s="26">
        <v>60</v>
      </c>
      <c r="G9" s="26">
        <v>4.5999999999999996</v>
      </c>
      <c r="H9" s="26">
        <v>0.5</v>
      </c>
      <c r="I9" s="26">
        <v>29.5</v>
      </c>
      <c r="J9" s="26">
        <v>140.6</v>
      </c>
      <c r="K9" s="52" t="s">
        <v>49</v>
      </c>
      <c r="L9" s="26">
        <v>1.36</v>
      </c>
    </row>
    <row r="10" spans="1:12" ht="15" thickBot="1" x14ac:dyDescent="0.35">
      <c r="A10" s="21"/>
      <c r="B10" s="22"/>
      <c r="C10" s="23"/>
      <c r="D10" s="28" t="s">
        <v>27</v>
      </c>
      <c r="E10" s="51" t="s">
        <v>45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44.4</v>
      </c>
      <c r="K10" s="52" t="s">
        <v>49</v>
      </c>
      <c r="L10" s="26">
        <v>12</v>
      </c>
    </row>
    <row r="11" spans="1:12" ht="14.4" x14ac:dyDescent="0.3">
      <c r="A11" s="21"/>
      <c r="B11" s="22"/>
      <c r="C11" s="23"/>
      <c r="D11" s="24"/>
      <c r="E11" s="50" t="s">
        <v>44</v>
      </c>
      <c r="F11" s="26">
        <v>10</v>
      </c>
      <c r="G11" s="26">
        <v>0.1</v>
      </c>
      <c r="H11" s="26">
        <v>7.3</v>
      </c>
      <c r="I11" s="26">
        <v>0.1</v>
      </c>
      <c r="J11" s="26">
        <v>66.099999999999994</v>
      </c>
      <c r="K11" s="52" t="s">
        <v>46</v>
      </c>
      <c r="L11" s="26">
        <v>2.58</v>
      </c>
    </row>
    <row r="12" spans="1:12" ht="14.4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 x14ac:dyDescent="0.3">
      <c r="A13" s="29"/>
      <c r="B13" s="30"/>
      <c r="C13" s="31"/>
      <c r="D13" s="32" t="s">
        <v>28</v>
      </c>
      <c r="E13" s="33"/>
      <c r="F13" s="34">
        <f>SUM(F6:F12)</f>
        <v>570</v>
      </c>
      <c r="G13" s="34">
        <f t="shared" ref="G13:J13" si="0">SUM(G6:G12)</f>
        <v>13.299999999999999</v>
      </c>
      <c r="H13" s="34">
        <f t="shared" si="0"/>
        <v>17.399999999999999</v>
      </c>
      <c r="I13" s="34">
        <f t="shared" si="0"/>
        <v>83.2</v>
      </c>
      <c r="J13" s="34">
        <f t="shared" si="0"/>
        <v>542.79999999999995</v>
      </c>
      <c r="K13" s="35"/>
      <c r="L13" s="34">
        <f>SUM(L6:L12)</f>
        <v>21.29</v>
      </c>
    </row>
    <row r="14" spans="1:12" ht="14.4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4" t="s">
        <v>50</v>
      </c>
      <c r="F14" s="26">
        <v>80</v>
      </c>
      <c r="G14" s="26">
        <v>2.2999999999999998</v>
      </c>
      <c r="H14" s="26">
        <v>5.4</v>
      </c>
      <c r="I14" s="26">
        <v>2.2999999999999998</v>
      </c>
      <c r="J14" s="26">
        <v>66.7</v>
      </c>
      <c r="K14" s="56" t="s">
        <v>55</v>
      </c>
      <c r="L14" s="57">
        <v>7.15</v>
      </c>
    </row>
    <row r="15" spans="1:12" ht="14.4" x14ac:dyDescent="0.3">
      <c r="A15" s="21"/>
      <c r="B15" s="22"/>
      <c r="C15" s="23"/>
      <c r="D15" s="28" t="s">
        <v>31</v>
      </c>
      <c r="E15" s="50" t="s">
        <v>51</v>
      </c>
      <c r="F15" s="26">
        <v>200</v>
      </c>
      <c r="G15" s="26">
        <v>7.1</v>
      </c>
      <c r="H15" s="26">
        <v>6.6</v>
      </c>
      <c r="I15" s="26">
        <v>43.7</v>
      </c>
      <c r="J15" s="26">
        <v>262.39999999999998</v>
      </c>
      <c r="K15" s="52" t="s">
        <v>56</v>
      </c>
      <c r="L15" s="26">
        <v>7.08</v>
      </c>
    </row>
    <row r="16" spans="1:12" ht="14.4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33</v>
      </c>
      <c r="E17" s="50" t="s">
        <v>52</v>
      </c>
      <c r="F17" s="26">
        <v>150</v>
      </c>
      <c r="G17" s="26">
        <v>27.4</v>
      </c>
      <c r="H17" s="26">
        <v>26.1</v>
      </c>
      <c r="I17" s="26">
        <v>24.6</v>
      </c>
      <c r="J17" s="26">
        <v>442.9</v>
      </c>
      <c r="K17" s="52" t="s">
        <v>57</v>
      </c>
      <c r="L17" s="26">
        <v>26.22</v>
      </c>
    </row>
    <row r="18" spans="1:12" ht="14.4" x14ac:dyDescent="0.3">
      <c r="A18" s="21"/>
      <c r="B18" s="22"/>
      <c r="C18" s="23"/>
      <c r="D18" s="28" t="s">
        <v>34</v>
      </c>
      <c r="E18" s="55" t="s">
        <v>54</v>
      </c>
      <c r="F18" s="26">
        <v>200</v>
      </c>
      <c r="G18" s="26">
        <v>3.9</v>
      </c>
      <c r="H18" s="26">
        <v>2.9</v>
      </c>
      <c r="I18" s="26">
        <v>11.2</v>
      </c>
      <c r="J18" s="26">
        <v>86</v>
      </c>
      <c r="K18" s="58" t="s">
        <v>58</v>
      </c>
      <c r="L18" s="26">
        <v>1.3</v>
      </c>
    </row>
    <row r="19" spans="1:12" ht="14.4" x14ac:dyDescent="0.3">
      <c r="A19" s="21"/>
      <c r="B19" s="22"/>
      <c r="C19" s="23"/>
      <c r="D19" s="28" t="s">
        <v>35</v>
      </c>
      <c r="E19" s="50" t="s">
        <v>43</v>
      </c>
      <c r="F19" s="26">
        <v>100</v>
      </c>
      <c r="G19" s="26">
        <v>7.6</v>
      </c>
      <c r="H19" s="26">
        <v>0.8</v>
      </c>
      <c r="I19" s="26">
        <v>49.2</v>
      </c>
      <c r="J19" s="26">
        <v>234.4</v>
      </c>
      <c r="K19" s="52" t="s">
        <v>49</v>
      </c>
      <c r="L19" s="26">
        <v>1.36</v>
      </c>
    </row>
    <row r="20" spans="1:12" ht="14.4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50" t="s">
        <v>53</v>
      </c>
      <c r="F21" s="26">
        <v>50</v>
      </c>
      <c r="G21" s="26">
        <v>3.8</v>
      </c>
      <c r="H21" s="26">
        <v>4.9000000000000004</v>
      </c>
      <c r="I21" s="26">
        <v>37.200000000000003</v>
      </c>
      <c r="J21" s="26">
        <v>207.9</v>
      </c>
      <c r="K21" s="52" t="s">
        <v>49</v>
      </c>
      <c r="L21" s="26">
        <v>11.8</v>
      </c>
    </row>
    <row r="22" spans="1:12" ht="14.4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9"/>
      <c r="B23" s="30"/>
      <c r="C23" s="31"/>
      <c r="D23" s="32" t="s">
        <v>28</v>
      </c>
      <c r="E23" s="33"/>
      <c r="F23" s="34">
        <f>SUM(F14:F22)</f>
        <v>780</v>
      </c>
      <c r="G23" s="34">
        <f t="shared" ref="G23:J23" si="1">SUM(G14:G22)</f>
        <v>52.099999999999994</v>
      </c>
      <c r="H23" s="34">
        <f t="shared" si="1"/>
        <v>46.699999999999996</v>
      </c>
      <c r="I23" s="34">
        <f t="shared" si="1"/>
        <v>168.2</v>
      </c>
      <c r="J23" s="34">
        <f t="shared" si="1"/>
        <v>1300.3000000000002</v>
      </c>
      <c r="K23" s="35"/>
      <c r="L23" s="34">
        <f>SUM(L14:L22)</f>
        <v>54.91</v>
      </c>
    </row>
    <row r="24" spans="1:12" ht="14.4" x14ac:dyDescent="0.25">
      <c r="A24" s="39">
        <f>A6</f>
        <v>1</v>
      </c>
      <c r="B24" s="40">
        <f>B6</f>
        <v>1</v>
      </c>
      <c r="C24" s="65" t="s">
        <v>37</v>
      </c>
      <c r="D24" s="66"/>
      <c r="E24" s="41"/>
      <c r="F24" s="42">
        <f>F13+F23</f>
        <v>1350</v>
      </c>
      <c r="G24" s="42">
        <f t="shared" ref="G24:J24" si="2">G13+G23</f>
        <v>65.399999999999991</v>
      </c>
      <c r="H24" s="42">
        <f t="shared" si="2"/>
        <v>64.099999999999994</v>
      </c>
      <c r="I24" s="42">
        <f t="shared" si="2"/>
        <v>251.39999999999998</v>
      </c>
      <c r="J24" s="42">
        <f t="shared" si="2"/>
        <v>1843.1000000000001</v>
      </c>
      <c r="K24" s="42"/>
      <c r="L24" s="42">
        <f>L13+L23</f>
        <v>76.199999999999989</v>
      </c>
    </row>
    <row r="25" spans="1:12" ht="14.4" x14ac:dyDescent="0.3">
      <c r="A25" s="43">
        <v>1</v>
      </c>
      <c r="B25" s="22">
        <v>2</v>
      </c>
      <c r="C25" s="18" t="s">
        <v>23</v>
      </c>
      <c r="D25" s="19" t="s">
        <v>24</v>
      </c>
      <c r="E25" s="49" t="s">
        <v>59</v>
      </c>
      <c r="F25" s="20">
        <v>205</v>
      </c>
      <c r="G25" s="20">
        <v>7</v>
      </c>
      <c r="H25" s="20">
        <v>7.6</v>
      </c>
      <c r="I25" s="20">
        <v>25.2</v>
      </c>
      <c r="J25" s="20">
        <v>197.5</v>
      </c>
      <c r="K25" s="53" t="s">
        <v>65</v>
      </c>
      <c r="L25" s="20">
        <v>2.25</v>
      </c>
    </row>
    <row r="26" spans="1:12" ht="14.4" x14ac:dyDescent="0.3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4.4" x14ac:dyDescent="0.3">
      <c r="A27" s="43"/>
      <c r="B27" s="22"/>
      <c r="C27" s="23"/>
      <c r="D27" s="28" t="s">
        <v>25</v>
      </c>
      <c r="E27" s="50" t="s">
        <v>60</v>
      </c>
      <c r="F27" s="26">
        <v>200</v>
      </c>
      <c r="G27" s="26">
        <v>0.2</v>
      </c>
      <c r="H27" s="26">
        <v>0.1</v>
      </c>
      <c r="I27" s="26">
        <v>6.8</v>
      </c>
      <c r="J27" s="26">
        <v>28.9</v>
      </c>
      <c r="K27" s="52" t="s">
        <v>66</v>
      </c>
      <c r="L27" s="26">
        <v>3.75</v>
      </c>
    </row>
    <row r="28" spans="1:12" ht="15" thickBot="1" x14ac:dyDescent="0.35">
      <c r="A28" s="43"/>
      <c r="B28" s="22"/>
      <c r="C28" s="23"/>
      <c r="D28" s="28" t="s">
        <v>26</v>
      </c>
      <c r="E28" s="50" t="s">
        <v>61</v>
      </c>
      <c r="F28" s="26">
        <v>60</v>
      </c>
      <c r="G28" s="26">
        <v>4.5999999999999996</v>
      </c>
      <c r="H28" s="26">
        <v>0.5</v>
      </c>
      <c r="I28" s="26">
        <v>29.5</v>
      </c>
      <c r="J28" s="26">
        <v>140.6</v>
      </c>
      <c r="K28" s="59" t="s">
        <v>49</v>
      </c>
      <c r="L28" s="26">
        <v>1.36</v>
      </c>
    </row>
    <row r="29" spans="1:12" ht="14.4" x14ac:dyDescent="0.3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43"/>
      <c r="B30" s="22"/>
      <c r="C30" s="23"/>
      <c r="D30" s="24"/>
      <c r="E30" s="50" t="s">
        <v>62</v>
      </c>
      <c r="F30" s="26">
        <v>15</v>
      </c>
      <c r="G30" s="26">
        <v>3.5</v>
      </c>
      <c r="H30" s="26">
        <v>4.4000000000000004</v>
      </c>
      <c r="I30" s="26">
        <v>0</v>
      </c>
      <c r="J30" s="26">
        <v>53.7</v>
      </c>
      <c r="K30" s="52" t="s">
        <v>64</v>
      </c>
      <c r="L30" s="26">
        <v>25</v>
      </c>
    </row>
    <row r="31" spans="1:12" ht="15" thickBot="1" x14ac:dyDescent="0.35">
      <c r="A31" s="43"/>
      <c r="B31" s="22"/>
      <c r="C31" s="23"/>
      <c r="D31" s="24"/>
      <c r="E31" s="51" t="s">
        <v>63</v>
      </c>
      <c r="F31" s="26">
        <v>100</v>
      </c>
      <c r="G31" s="26">
        <v>8</v>
      </c>
      <c r="H31" s="26">
        <v>14</v>
      </c>
      <c r="I31" s="26">
        <v>56</v>
      </c>
      <c r="J31" s="26">
        <v>382</v>
      </c>
      <c r="K31" s="59" t="s">
        <v>49</v>
      </c>
      <c r="L31" s="26">
        <v>7.08</v>
      </c>
    </row>
    <row r="32" spans="1:12" ht="14.4" x14ac:dyDescent="0.3">
      <c r="A32" s="44"/>
      <c r="B32" s="30"/>
      <c r="C32" s="31"/>
      <c r="D32" s="32" t="s">
        <v>28</v>
      </c>
      <c r="E32" s="33"/>
      <c r="F32" s="34">
        <f>SUM(F25:F31)</f>
        <v>580</v>
      </c>
      <c r="G32" s="34">
        <f>SUM(G25:G31)</f>
        <v>23.3</v>
      </c>
      <c r="H32" s="34">
        <f>SUM(H25:H31)</f>
        <v>26.6</v>
      </c>
      <c r="I32" s="34">
        <f>SUM(I25:I31)</f>
        <v>117.5</v>
      </c>
      <c r="J32" s="34">
        <f t="shared" ref="J32:L32" si="3">SUM(J25:J31)</f>
        <v>802.7</v>
      </c>
      <c r="K32" s="35"/>
      <c r="L32" s="34">
        <f t="shared" si="3"/>
        <v>39.44</v>
      </c>
    </row>
    <row r="33" spans="1:12" ht="14.4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54" t="s">
        <v>67</v>
      </c>
      <c r="F33" s="26">
        <v>150</v>
      </c>
      <c r="G33" s="26">
        <v>1.8</v>
      </c>
      <c r="H33" s="26">
        <v>13.4</v>
      </c>
      <c r="I33" s="26">
        <v>10</v>
      </c>
      <c r="J33" s="26">
        <v>167.8</v>
      </c>
      <c r="K33" s="56" t="s">
        <v>70</v>
      </c>
      <c r="L33" s="26">
        <v>4.08</v>
      </c>
    </row>
    <row r="34" spans="1:12" ht="14.4" x14ac:dyDescent="0.3">
      <c r="A34" s="43"/>
      <c r="B34" s="22"/>
      <c r="C34" s="23"/>
      <c r="D34" s="28" t="s">
        <v>31</v>
      </c>
      <c r="E34" s="50" t="s">
        <v>68</v>
      </c>
      <c r="F34" s="26">
        <v>200</v>
      </c>
      <c r="G34" s="26">
        <v>27.2</v>
      </c>
      <c r="H34" s="26">
        <v>8.1</v>
      </c>
      <c r="I34" s="26">
        <v>33.200000000000003</v>
      </c>
      <c r="J34" s="26">
        <v>314.60000000000002</v>
      </c>
      <c r="K34" s="52" t="s">
        <v>71</v>
      </c>
      <c r="L34" s="26">
        <v>11.32</v>
      </c>
    </row>
    <row r="35" spans="1:12" ht="14.4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thickBot="1" x14ac:dyDescent="0.35">
      <c r="A37" s="43"/>
      <c r="B37" s="22"/>
      <c r="C37" s="23"/>
      <c r="D37" s="28" t="s">
        <v>34</v>
      </c>
      <c r="E37" s="51" t="s">
        <v>69</v>
      </c>
      <c r="F37" s="26">
        <v>200</v>
      </c>
      <c r="G37" s="26">
        <v>6.8</v>
      </c>
      <c r="H37" s="26">
        <v>5</v>
      </c>
      <c r="I37" s="26">
        <v>11</v>
      </c>
      <c r="J37" s="26">
        <v>116.2</v>
      </c>
      <c r="K37" s="59" t="s">
        <v>49</v>
      </c>
      <c r="L37" s="26">
        <v>10</v>
      </c>
    </row>
    <row r="38" spans="1:12" ht="15" thickBot="1" x14ac:dyDescent="0.35">
      <c r="A38" s="43"/>
      <c r="B38" s="22"/>
      <c r="C38" s="23"/>
      <c r="D38" s="28" t="s">
        <v>35</v>
      </c>
      <c r="E38" s="50" t="s">
        <v>43</v>
      </c>
      <c r="F38" s="26">
        <v>100</v>
      </c>
      <c r="G38" s="26">
        <v>7.6</v>
      </c>
      <c r="H38" s="26">
        <v>0.8</v>
      </c>
      <c r="I38" s="26">
        <v>49.2</v>
      </c>
      <c r="J38" s="26">
        <v>234.4</v>
      </c>
      <c r="K38" s="59" t="s">
        <v>49</v>
      </c>
      <c r="L38" s="26">
        <v>1.36</v>
      </c>
    </row>
    <row r="39" spans="1:12" ht="14.4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thickBot="1" x14ac:dyDescent="0.35">
      <c r="A40" s="43"/>
      <c r="B40" s="22"/>
      <c r="C40" s="23"/>
      <c r="D40" s="24"/>
      <c r="E40" s="50" t="s">
        <v>53</v>
      </c>
      <c r="F40" s="26">
        <v>50</v>
      </c>
      <c r="G40" s="26">
        <v>3.8</v>
      </c>
      <c r="H40" s="26">
        <v>4.9000000000000004</v>
      </c>
      <c r="I40" s="26">
        <v>37.200000000000003</v>
      </c>
      <c r="J40" s="26">
        <v>207.9</v>
      </c>
      <c r="K40" s="59" t="s">
        <v>49</v>
      </c>
      <c r="L40" s="26">
        <v>10</v>
      </c>
    </row>
    <row r="41" spans="1:12" ht="14.4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44"/>
      <c r="B42" s="30"/>
      <c r="C42" s="31"/>
      <c r="D42" s="32" t="s">
        <v>28</v>
      </c>
      <c r="E42" s="33"/>
      <c r="F42" s="34">
        <f>SUM(F33:F41)</f>
        <v>700</v>
      </c>
      <c r="G42" s="34">
        <f>SUM(G33:G41)</f>
        <v>47.199999999999996</v>
      </c>
      <c r="H42" s="34">
        <f>SUM(H33:H41)</f>
        <v>32.200000000000003</v>
      </c>
      <c r="I42" s="34">
        <f>SUM(I33:I41)</f>
        <v>140.60000000000002</v>
      </c>
      <c r="J42" s="34">
        <f t="shared" ref="J42:L42" si="4">SUM(J33:J41)</f>
        <v>1040.9000000000001</v>
      </c>
      <c r="K42" s="35"/>
      <c r="L42" s="34">
        <f t="shared" si="4"/>
        <v>36.76</v>
      </c>
    </row>
    <row r="43" spans="1:12" ht="15.75" customHeight="1" x14ac:dyDescent="0.25">
      <c r="A43" s="45">
        <f>A25</f>
        <v>1</v>
      </c>
      <c r="B43" s="45">
        <f>B25</f>
        <v>2</v>
      </c>
      <c r="C43" s="65" t="s">
        <v>37</v>
      </c>
      <c r="D43" s="66"/>
      <c r="E43" s="41"/>
      <c r="F43" s="42">
        <f>F32+F42</f>
        <v>1280</v>
      </c>
      <c r="G43" s="42">
        <f>G32+G42</f>
        <v>70.5</v>
      </c>
      <c r="H43" s="42">
        <f>H32+H42</f>
        <v>58.800000000000004</v>
      </c>
      <c r="I43" s="42">
        <f>I32+I42</f>
        <v>258.10000000000002</v>
      </c>
      <c r="J43" s="42">
        <f t="shared" ref="J43:L43" si="5">J32+J42</f>
        <v>1843.6000000000001</v>
      </c>
      <c r="K43" s="42"/>
      <c r="L43" s="42">
        <f t="shared" si="5"/>
        <v>76.199999999999989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49" t="s">
        <v>72</v>
      </c>
      <c r="F44" s="20">
        <v>200</v>
      </c>
      <c r="G44" s="20">
        <v>7.2</v>
      </c>
      <c r="H44" s="20">
        <v>9.1999999999999993</v>
      </c>
      <c r="I44" s="20">
        <v>44</v>
      </c>
      <c r="J44" s="20">
        <v>287.8</v>
      </c>
      <c r="K44" s="53" t="s">
        <v>75</v>
      </c>
      <c r="L44" s="20">
        <v>11.25</v>
      </c>
    </row>
    <row r="45" spans="1:12" ht="14.4" x14ac:dyDescent="0.3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4.4" x14ac:dyDescent="0.3">
      <c r="A46" s="21"/>
      <c r="B46" s="22"/>
      <c r="C46" s="23"/>
      <c r="D46" s="28" t="s">
        <v>25</v>
      </c>
      <c r="E46" s="50" t="s">
        <v>73</v>
      </c>
      <c r="F46" s="26">
        <v>200</v>
      </c>
      <c r="G46" s="26">
        <v>0.3</v>
      </c>
      <c r="H46" s="26">
        <v>0.1</v>
      </c>
      <c r="I46" s="26">
        <v>7.6</v>
      </c>
      <c r="J46" s="26">
        <v>32</v>
      </c>
      <c r="K46" s="52" t="s">
        <v>76</v>
      </c>
      <c r="L46" s="26">
        <v>4.75</v>
      </c>
    </row>
    <row r="47" spans="1:12" ht="15" thickBot="1" x14ac:dyDescent="0.35">
      <c r="A47" s="21"/>
      <c r="B47" s="22"/>
      <c r="C47" s="23"/>
      <c r="D47" s="28" t="s">
        <v>26</v>
      </c>
      <c r="E47" s="50" t="s">
        <v>43</v>
      </c>
      <c r="F47" s="26">
        <v>100</v>
      </c>
      <c r="G47" s="26">
        <v>7.6</v>
      </c>
      <c r="H47" s="26">
        <v>0.8</v>
      </c>
      <c r="I47" s="26">
        <v>49.2</v>
      </c>
      <c r="J47" s="26">
        <v>234.4</v>
      </c>
      <c r="K47" s="59" t="s">
        <v>49</v>
      </c>
      <c r="L47" s="26">
        <v>1.36</v>
      </c>
    </row>
    <row r="48" spans="1:12" ht="14.4" x14ac:dyDescent="0.3">
      <c r="A48" s="21"/>
      <c r="B48" s="22"/>
      <c r="C48" s="23"/>
      <c r="D48" s="28" t="s">
        <v>27</v>
      </c>
      <c r="E48" s="25"/>
      <c r="F48" s="26"/>
      <c r="G48" s="26"/>
      <c r="H48" s="26"/>
      <c r="I48" s="26"/>
      <c r="J48" s="26"/>
      <c r="K48" s="27"/>
      <c r="L48" s="26"/>
    </row>
    <row r="49" spans="1:12" ht="15" thickBot="1" x14ac:dyDescent="0.35">
      <c r="A49" s="21"/>
      <c r="B49" s="22"/>
      <c r="C49" s="23"/>
      <c r="D49" s="24"/>
      <c r="E49" s="50" t="s">
        <v>74</v>
      </c>
      <c r="F49" s="26">
        <v>100</v>
      </c>
      <c r="G49" s="26">
        <v>7.1</v>
      </c>
      <c r="H49" s="26">
        <v>23</v>
      </c>
      <c r="I49" s="26">
        <v>27.1</v>
      </c>
      <c r="J49" s="26">
        <v>343.8</v>
      </c>
      <c r="K49" s="59" t="s">
        <v>49</v>
      </c>
      <c r="L49" s="26">
        <v>25</v>
      </c>
    </row>
    <row r="50" spans="1:12" ht="14.4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 x14ac:dyDescent="0.3">
      <c r="A51" s="29"/>
      <c r="B51" s="30"/>
      <c r="C51" s="31"/>
      <c r="D51" s="32" t="s">
        <v>28</v>
      </c>
      <c r="E51" s="33"/>
      <c r="F51" s="34">
        <f>SUM(F44:F50)</f>
        <v>600</v>
      </c>
      <c r="G51" s="34">
        <f>SUM(G44:G50)</f>
        <v>22.2</v>
      </c>
      <c r="H51" s="34">
        <f>SUM(H44:H50)</f>
        <v>33.1</v>
      </c>
      <c r="I51" s="34">
        <f>SUM(I44:I50)</f>
        <v>127.9</v>
      </c>
      <c r="J51" s="34">
        <f t="shared" ref="J51:L51" si="6">SUM(J44:J50)</f>
        <v>898</v>
      </c>
      <c r="K51" s="35"/>
      <c r="L51" s="34">
        <f t="shared" si="6"/>
        <v>42.36</v>
      </c>
    </row>
    <row r="52" spans="1:12" ht="14.4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4" t="s">
        <v>77</v>
      </c>
      <c r="F52" s="26">
        <v>100</v>
      </c>
      <c r="G52" s="26">
        <v>16.7</v>
      </c>
      <c r="H52" s="26">
        <v>15.9</v>
      </c>
      <c r="I52" s="26">
        <v>6.7</v>
      </c>
      <c r="J52" s="26">
        <v>236.5</v>
      </c>
      <c r="K52" s="56" t="s">
        <v>83</v>
      </c>
      <c r="L52" s="26">
        <v>4.12</v>
      </c>
    </row>
    <row r="53" spans="1:12" ht="14.4" x14ac:dyDescent="0.3">
      <c r="A53" s="21"/>
      <c r="B53" s="22"/>
      <c r="C53" s="23"/>
      <c r="D53" s="28" t="s">
        <v>31</v>
      </c>
      <c r="E53" s="50" t="s">
        <v>78</v>
      </c>
      <c r="F53" s="26">
        <v>200</v>
      </c>
      <c r="G53" s="26">
        <v>11</v>
      </c>
      <c r="H53" s="26">
        <v>8.5</v>
      </c>
      <c r="I53" s="26">
        <v>47.9</v>
      </c>
      <c r="J53" s="26">
        <v>311.60000000000002</v>
      </c>
      <c r="K53" s="52" t="s">
        <v>82</v>
      </c>
      <c r="L53" s="26">
        <v>1.28</v>
      </c>
    </row>
    <row r="54" spans="1:12" ht="14.4" x14ac:dyDescent="0.3">
      <c r="A54" s="21"/>
      <c r="B54" s="22"/>
      <c r="C54" s="23"/>
      <c r="D54" s="28" t="s">
        <v>32</v>
      </c>
      <c r="E54" s="50" t="s">
        <v>79</v>
      </c>
      <c r="F54" s="26">
        <v>100</v>
      </c>
      <c r="G54" s="26">
        <v>1.8</v>
      </c>
      <c r="H54" s="26">
        <v>6.2</v>
      </c>
      <c r="I54" s="26">
        <v>8.5</v>
      </c>
      <c r="J54" s="26">
        <v>97.1</v>
      </c>
      <c r="K54" s="52" t="s">
        <v>81</v>
      </c>
      <c r="L54" s="26">
        <v>10.54</v>
      </c>
    </row>
    <row r="55" spans="1:12" ht="14.4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thickBot="1" x14ac:dyDescent="0.35">
      <c r="A56" s="21"/>
      <c r="B56" s="22"/>
      <c r="C56" s="23"/>
      <c r="D56" s="28" t="s">
        <v>34</v>
      </c>
      <c r="E56" s="51" t="s">
        <v>80</v>
      </c>
      <c r="F56" s="26">
        <v>200</v>
      </c>
      <c r="G56" s="26">
        <v>1.4</v>
      </c>
      <c r="H56" s="26">
        <v>0.4</v>
      </c>
      <c r="I56" s="26">
        <v>22.8</v>
      </c>
      <c r="J56" s="26">
        <v>100.4</v>
      </c>
      <c r="K56" s="59" t="s">
        <v>49</v>
      </c>
      <c r="L56" s="26">
        <v>16.54</v>
      </c>
    </row>
    <row r="57" spans="1:12" ht="15" thickBot="1" x14ac:dyDescent="0.35">
      <c r="A57" s="21"/>
      <c r="B57" s="22"/>
      <c r="C57" s="23"/>
      <c r="D57" s="28" t="s">
        <v>35</v>
      </c>
      <c r="E57" s="50" t="s">
        <v>43</v>
      </c>
      <c r="F57" s="26">
        <v>100</v>
      </c>
      <c r="G57" s="26">
        <v>7.6</v>
      </c>
      <c r="H57" s="26">
        <v>0.8</v>
      </c>
      <c r="I57" s="26">
        <v>49.2</v>
      </c>
      <c r="J57" s="26">
        <v>234.4</v>
      </c>
      <c r="K57" s="59" t="s">
        <v>49</v>
      </c>
      <c r="L57" s="26">
        <v>1.36</v>
      </c>
    </row>
    <row r="58" spans="1:12" ht="14.4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 x14ac:dyDescent="0.3">
      <c r="A61" s="29"/>
      <c r="B61" s="30"/>
      <c r="C61" s="31"/>
      <c r="D61" s="32" t="s">
        <v>28</v>
      </c>
      <c r="E61" s="33"/>
      <c r="F61" s="34">
        <f>SUM(F52:F60)</f>
        <v>700</v>
      </c>
      <c r="G61" s="34">
        <f>SUM(G52:G60)</f>
        <v>38.5</v>
      </c>
      <c r="H61" s="34">
        <f>SUM(H52:H60)</f>
        <v>31.799999999999997</v>
      </c>
      <c r="I61" s="34">
        <f>SUM(I52:I60)</f>
        <v>135.10000000000002</v>
      </c>
      <c r="J61" s="34">
        <f t="shared" ref="J61:L61" si="7">SUM(J52:J60)</f>
        <v>980</v>
      </c>
      <c r="K61" s="35"/>
      <c r="L61" s="34">
        <f t="shared" si="7"/>
        <v>33.839999999999996</v>
      </c>
    </row>
    <row r="62" spans="1:12" ht="15.75" customHeight="1" x14ac:dyDescent="0.25">
      <c r="A62" s="39">
        <f>A44</f>
        <v>1</v>
      </c>
      <c r="B62" s="40">
        <f>B44</f>
        <v>3</v>
      </c>
      <c r="C62" s="65" t="s">
        <v>37</v>
      </c>
      <c r="D62" s="66"/>
      <c r="E62" s="41"/>
      <c r="F62" s="42">
        <f>F51+F61</f>
        <v>1300</v>
      </c>
      <c r="G62" s="42">
        <f>G51+G61</f>
        <v>60.7</v>
      </c>
      <c r="H62" s="42">
        <f>H51+H61</f>
        <v>64.900000000000006</v>
      </c>
      <c r="I62" s="42">
        <f>I51+I61</f>
        <v>263</v>
      </c>
      <c r="J62" s="42">
        <f t="shared" ref="J62:L62" si="8">J51+J61</f>
        <v>1878</v>
      </c>
      <c r="K62" s="42"/>
      <c r="L62" s="42">
        <f t="shared" si="8"/>
        <v>76.199999999999989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49" t="s">
        <v>84</v>
      </c>
      <c r="F63" s="20">
        <v>120</v>
      </c>
      <c r="G63" s="20">
        <v>20.9</v>
      </c>
      <c r="H63" s="20">
        <v>13.6</v>
      </c>
      <c r="I63" s="20">
        <v>18.7</v>
      </c>
      <c r="J63" s="20">
        <v>281.2</v>
      </c>
      <c r="K63" s="53" t="s">
        <v>92</v>
      </c>
      <c r="L63" s="20">
        <v>4.12</v>
      </c>
    </row>
    <row r="64" spans="1:12" ht="14.4" x14ac:dyDescent="0.3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  <c r="L64" s="26"/>
    </row>
    <row r="65" spans="1:12" ht="14.4" x14ac:dyDescent="0.3">
      <c r="A65" s="21"/>
      <c r="B65" s="22"/>
      <c r="C65" s="23"/>
      <c r="D65" s="28" t="s">
        <v>25</v>
      </c>
      <c r="E65" s="50" t="s">
        <v>42</v>
      </c>
      <c r="F65" s="26">
        <v>200</v>
      </c>
      <c r="G65" s="26">
        <v>0.2</v>
      </c>
      <c r="H65" s="26">
        <v>0</v>
      </c>
      <c r="I65" s="26">
        <v>6.4</v>
      </c>
      <c r="J65" s="26">
        <v>26.8</v>
      </c>
      <c r="K65" s="52" t="s">
        <v>93</v>
      </c>
      <c r="L65" s="26">
        <v>3.25</v>
      </c>
    </row>
    <row r="66" spans="1:12" ht="14.4" x14ac:dyDescent="0.3">
      <c r="A66" s="21"/>
      <c r="B66" s="22"/>
      <c r="C66" s="23"/>
      <c r="D66" s="28" t="s">
        <v>26</v>
      </c>
      <c r="E66" s="50" t="s">
        <v>43</v>
      </c>
      <c r="F66" s="26">
        <v>100</v>
      </c>
      <c r="G66" s="26">
        <v>7.6</v>
      </c>
      <c r="H66" s="26">
        <v>0.8</v>
      </c>
      <c r="I66" s="26">
        <v>49.2</v>
      </c>
      <c r="J66" s="26">
        <v>234.4</v>
      </c>
      <c r="K66" s="27" t="s">
        <v>49</v>
      </c>
      <c r="L66" s="26">
        <v>1.36</v>
      </c>
    </row>
    <row r="67" spans="1:12" ht="14.4" x14ac:dyDescent="0.3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4.4" x14ac:dyDescent="0.3">
      <c r="A68" s="21"/>
      <c r="B68" s="22"/>
      <c r="C68" s="23"/>
      <c r="D68" s="24"/>
      <c r="E68" s="50" t="s">
        <v>85</v>
      </c>
      <c r="F68" s="26">
        <v>95</v>
      </c>
      <c r="G68" s="26">
        <v>3.2</v>
      </c>
      <c r="H68" s="26">
        <v>2.4</v>
      </c>
      <c r="I68" s="26">
        <v>5.2</v>
      </c>
      <c r="J68" s="26">
        <v>55.2</v>
      </c>
      <c r="K68" s="27" t="s">
        <v>94</v>
      </c>
      <c r="L68" s="26">
        <v>13</v>
      </c>
    </row>
    <row r="69" spans="1:12" ht="14.4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 x14ac:dyDescent="0.3">
      <c r="A70" s="29"/>
      <c r="B70" s="30"/>
      <c r="C70" s="31"/>
      <c r="D70" s="32" t="s">
        <v>28</v>
      </c>
      <c r="E70" s="33"/>
      <c r="F70" s="34">
        <f>SUM(F63:F69)</f>
        <v>515</v>
      </c>
      <c r="G70" s="34">
        <f>SUM(G63:G69)</f>
        <v>31.899999999999995</v>
      </c>
      <c r="H70" s="34">
        <f>SUM(H63:H69)</f>
        <v>16.8</v>
      </c>
      <c r="I70" s="34">
        <f>SUM(I63:I69)</f>
        <v>79.500000000000014</v>
      </c>
      <c r="J70" s="34">
        <f t="shared" ref="J70:L70" si="9">SUM(J63:J69)</f>
        <v>597.6</v>
      </c>
      <c r="K70" s="35"/>
      <c r="L70" s="34">
        <f t="shared" si="9"/>
        <v>21.73</v>
      </c>
    </row>
    <row r="71" spans="1:12" ht="14.4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60" t="s">
        <v>86</v>
      </c>
      <c r="F71" s="26">
        <v>100</v>
      </c>
      <c r="G71" s="26">
        <v>1.1000000000000001</v>
      </c>
      <c r="H71" s="26">
        <v>0.2</v>
      </c>
      <c r="I71" s="26">
        <v>3.8</v>
      </c>
      <c r="J71" s="26">
        <v>21.4</v>
      </c>
      <c r="K71" s="60" t="s">
        <v>96</v>
      </c>
      <c r="L71" s="26">
        <v>10</v>
      </c>
    </row>
    <row r="72" spans="1:12" ht="14.4" x14ac:dyDescent="0.3">
      <c r="A72" s="21"/>
      <c r="B72" s="22"/>
      <c r="C72" s="23"/>
      <c r="D72" s="28" t="s">
        <v>31</v>
      </c>
      <c r="E72" s="50" t="s">
        <v>87</v>
      </c>
      <c r="F72" s="26">
        <v>200</v>
      </c>
      <c r="G72" s="26">
        <v>4.0999999999999996</v>
      </c>
      <c r="H72" s="26">
        <v>7.1</v>
      </c>
      <c r="I72" s="26">
        <v>26.4</v>
      </c>
      <c r="J72" s="26">
        <v>185.8</v>
      </c>
      <c r="K72" s="52" t="s">
        <v>97</v>
      </c>
      <c r="L72" s="26">
        <v>0</v>
      </c>
    </row>
    <row r="73" spans="1:12" ht="14.4" x14ac:dyDescent="0.3">
      <c r="A73" s="21"/>
      <c r="B73" s="22"/>
      <c r="C73" s="23"/>
      <c r="D73" s="28" t="s">
        <v>32</v>
      </c>
      <c r="E73" s="54" t="s">
        <v>88</v>
      </c>
      <c r="F73" s="26">
        <v>100</v>
      </c>
      <c r="G73" s="26">
        <v>1.5</v>
      </c>
      <c r="H73" s="26">
        <v>4.7</v>
      </c>
      <c r="I73" s="26">
        <v>7.4</v>
      </c>
      <c r="J73" s="26">
        <v>78</v>
      </c>
      <c r="K73" s="56" t="s">
        <v>95</v>
      </c>
      <c r="L73" s="26">
        <v>10</v>
      </c>
    </row>
    <row r="74" spans="1:12" ht="14.4" x14ac:dyDescent="0.3">
      <c r="A74" s="21"/>
      <c r="B74" s="22"/>
      <c r="C74" s="23"/>
      <c r="D74" s="28" t="s">
        <v>33</v>
      </c>
      <c r="E74" s="50" t="s">
        <v>89</v>
      </c>
      <c r="F74" s="26">
        <v>200</v>
      </c>
      <c r="G74" s="26">
        <v>27.7</v>
      </c>
      <c r="H74" s="26">
        <v>14.8</v>
      </c>
      <c r="I74" s="26">
        <v>12.6</v>
      </c>
      <c r="J74" s="26">
        <v>294.5</v>
      </c>
      <c r="K74" s="52" t="s">
        <v>98</v>
      </c>
      <c r="L74" s="26">
        <v>12</v>
      </c>
    </row>
    <row r="75" spans="1:12" ht="15" thickBot="1" x14ac:dyDescent="0.35">
      <c r="A75" s="21"/>
      <c r="B75" s="22"/>
      <c r="C75" s="23"/>
      <c r="D75" s="28" t="s">
        <v>34</v>
      </c>
      <c r="E75" s="51" t="s">
        <v>91</v>
      </c>
      <c r="F75" s="26">
        <v>200</v>
      </c>
      <c r="G75" s="26">
        <v>0.5</v>
      </c>
      <c r="H75" s="26">
        <v>0</v>
      </c>
      <c r="I75" s="26">
        <v>19.8</v>
      </c>
      <c r="J75" s="26">
        <v>81</v>
      </c>
      <c r="K75" s="59" t="s">
        <v>99</v>
      </c>
      <c r="L75" s="26">
        <v>5.1100000000000003</v>
      </c>
    </row>
    <row r="76" spans="1:12" ht="14.4" x14ac:dyDescent="0.3">
      <c r="A76" s="21"/>
      <c r="B76" s="22"/>
      <c r="C76" s="23"/>
      <c r="D76" s="28" t="s">
        <v>35</v>
      </c>
      <c r="E76" s="50" t="s">
        <v>43</v>
      </c>
      <c r="F76" s="26">
        <v>100</v>
      </c>
      <c r="G76" s="26">
        <v>7.6</v>
      </c>
      <c r="H76" s="26">
        <v>0.8</v>
      </c>
      <c r="I76" s="26">
        <v>49.2</v>
      </c>
      <c r="J76" s="26">
        <v>234.4</v>
      </c>
      <c r="K76" s="27" t="s">
        <v>49</v>
      </c>
      <c r="L76" s="26">
        <v>1.36</v>
      </c>
    </row>
    <row r="77" spans="1:12" ht="14.4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50" t="s">
        <v>90</v>
      </c>
      <c r="F78" s="26">
        <v>150</v>
      </c>
      <c r="G78" s="26">
        <v>2.2999999999999998</v>
      </c>
      <c r="H78" s="26">
        <v>0.8</v>
      </c>
      <c r="I78" s="26">
        <v>31.5</v>
      </c>
      <c r="J78" s="26">
        <v>141.80000000000001</v>
      </c>
      <c r="K78" s="27" t="s">
        <v>49</v>
      </c>
      <c r="L78" s="26">
        <v>16</v>
      </c>
    </row>
    <row r="79" spans="1:12" ht="14.4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29"/>
      <c r="B80" s="30"/>
      <c r="C80" s="31"/>
      <c r="D80" s="32" t="s">
        <v>28</v>
      </c>
      <c r="E80" s="33"/>
      <c r="F80" s="34">
        <f>SUM(F71:F79)</f>
        <v>1050</v>
      </c>
      <c r="G80" s="34">
        <f>SUM(G71:G79)</f>
        <v>44.8</v>
      </c>
      <c r="H80" s="34">
        <f>SUM(H71:H79)</f>
        <v>28.400000000000002</v>
      </c>
      <c r="I80" s="34">
        <f>SUM(I71:I79)</f>
        <v>150.69999999999999</v>
      </c>
      <c r="J80" s="34">
        <f t="shared" ref="J80:L80" si="10">SUM(J71:J79)</f>
        <v>1036.9000000000001</v>
      </c>
      <c r="K80" s="35"/>
      <c r="L80" s="34">
        <f t="shared" si="10"/>
        <v>54.47</v>
      </c>
    </row>
    <row r="81" spans="1:12" ht="15.75" customHeight="1" x14ac:dyDescent="0.25">
      <c r="A81" s="39">
        <f>A63</f>
        <v>1</v>
      </c>
      <c r="B81" s="40">
        <f>B63</f>
        <v>4</v>
      </c>
      <c r="C81" s="65" t="s">
        <v>37</v>
      </c>
      <c r="D81" s="66"/>
      <c r="E81" s="41"/>
      <c r="F81" s="42">
        <f>F70+F80</f>
        <v>1565</v>
      </c>
      <c r="G81" s="42">
        <f>G70+G80</f>
        <v>76.699999999999989</v>
      </c>
      <c r="H81" s="42">
        <f>H70+H80</f>
        <v>45.2</v>
      </c>
      <c r="I81" s="42">
        <f>I70+I80</f>
        <v>230.2</v>
      </c>
      <c r="J81" s="42">
        <f t="shared" ref="J81:L81" si="11">J70+J80</f>
        <v>1634.5</v>
      </c>
      <c r="K81" s="42"/>
      <c r="L81" s="42">
        <f t="shared" si="11"/>
        <v>76.2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49" t="s">
        <v>100</v>
      </c>
      <c r="F82" s="20">
        <v>150</v>
      </c>
      <c r="G82" s="20">
        <v>3.7</v>
      </c>
      <c r="H82" s="20">
        <v>4.4000000000000004</v>
      </c>
      <c r="I82" s="20">
        <v>18</v>
      </c>
      <c r="J82" s="20">
        <v>126.7</v>
      </c>
      <c r="K82" s="53" t="s">
        <v>106</v>
      </c>
      <c r="L82" s="20">
        <v>4.2</v>
      </c>
    </row>
    <row r="83" spans="1:12" ht="14.4" x14ac:dyDescent="0.3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4.4" x14ac:dyDescent="0.3">
      <c r="A84" s="21"/>
      <c r="B84" s="22"/>
      <c r="C84" s="23"/>
      <c r="D84" s="28" t="s">
        <v>25</v>
      </c>
      <c r="E84" s="50" t="s">
        <v>101</v>
      </c>
      <c r="F84" s="26">
        <v>200</v>
      </c>
      <c r="G84" s="26">
        <v>0.2</v>
      </c>
      <c r="H84" s="26">
        <v>0.1</v>
      </c>
      <c r="I84" s="26">
        <v>6.6</v>
      </c>
      <c r="J84" s="26">
        <v>27.9</v>
      </c>
      <c r="K84" s="52" t="s">
        <v>107</v>
      </c>
      <c r="L84" s="26">
        <v>3.25</v>
      </c>
    </row>
    <row r="85" spans="1:12" ht="14.4" x14ac:dyDescent="0.3">
      <c r="A85" s="21"/>
      <c r="B85" s="22"/>
      <c r="C85" s="23"/>
      <c r="D85" s="28" t="s">
        <v>26</v>
      </c>
      <c r="E85" s="50" t="s">
        <v>43</v>
      </c>
      <c r="F85" s="26">
        <v>100</v>
      </c>
      <c r="G85" s="26">
        <v>7.6</v>
      </c>
      <c r="H85" s="26">
        <v>0.8</v>
      </c>
      <c r="I85" s="26">
        <v>49.2</v>
      </c>
      <c r="J85" s="26">
        <v>234.4</v>
      </c>
      <c r="K85" s="27" t="s">
        <v>108</v>
      </c>
      <c r="L85" s="26">
        <v>1.36</v>
      </c>
    </row>
    <row r="86" spans="1:12" ht="14.4" x14ac:dyDescent="0.3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14.4" x14ac:dyDescent="0.3">
      <c r="A87" s="21"/>
      <c r="B87" s="22"/>
      <c r="C87" s="23"/>
      <c r="D87" s="24"/>
      <c r="E87" s="50" t="s">
        <v>44</v>
      </c>
      <c r="F87" s="26">
        <v>20</v>
      </c>
      <c r="G87" s="26">
        <v>0.2</v>
      </c>
      <c r="H87" s="26">
        <v>14.5</v>
      </c>
      <c r="I87" s="26">
        <v>0.3</v>
      </c>
      <c r="J87" s="26">
        <v>132.19999999999999</v>
      </c>
      <c r="K87" s="52" t="s">
        <v>46</v>
      </c>
      <c r="L87" s="26">
        <v>2.68</v>
      </c>
    </row>
    <row r="88" spans="1:12" ht="15" thickBot="1" x14ac:dyDescent="0.35">
      <c r="A88" s="21"/>
      <c r="B88" s="22"/>
      <c r="C88" s="23"/>
      <c r="D88" s="24"/>
      <c r="E88" s="51" t="s">
        <v>62</v>
      </c>
      <c r="F88" s="26">
        <v>30</v>
      </c>
      <c r="G88" s="26">
        <v>7</v>
      </c>
      <c r="H88" s="26">
        <v>8.9</v>
      </c>
      <c r="I88" s="26">
        <v>0</v>
      </c>
      <c r="J88" s="26">
        <v>107.5</v>
      </c>
      <c r="K88" s="59" t="s">
        <v>64</v>
      </c>
      <c r="L88" s="26">
        <v>25</v>
      </c>
    </row>
    <row r="89" spans="1:12" ht="14.4" x14ac:dyDescent="0.3">
      <c r="A89" s="29"/>
      <c r="B89" s="30"/>
      <c r="C89" s="31"/>
      <c r="D89" s="32" t="s">
        <v>28</v>
      </c>
      <c r="E89" s="33"/>
      <c r="F89" s="34">
        <f>SUM(F82:F88)</f>
        <v>500</v>
      </c>
      <c r="G89" s="34">
        <f>SUM(G82:G88)</f>
        <v>18.7</v>
      </c>
      <c r="H89" s="34">
        <f>SUM(H82:H88)</f>
        <v>28.700000000000003</v>
      </c>
      <c r="I89" s="34">
        <f>SUM(I82:I88)</f>
        <v>74.100000000000009</v>
      </c>
      <c r="J89" s="34">
        <f t="shared" ref="J89:L89" si="12">SUM(J82:J88)</f>
        <v>628.70000000000005</v>
      </c>
      <c r="K89" s="35"/>
      <c r="L89" s="34">
        <f t="shared" si="12"/>
        <v>36.49</v>
      </c>
    </row>
    <row r="90" spans="1:12" ht="14.4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54" t="s">
        <v>102</v>
      </c>
      <c r="F90" s="26">
        <v>100</v>
      </c>
      <c r="G90" s="26">
        <v>12.8</v>
      </c>
      <c r="H90" s="26">
        <v>22.2</v>
      </c>
      <c r="I90" s="26">
        <v>1.5</v>
      </c>
      <c r="J90" s="26">
        <v>257</v>
      </c>
      <c r="K90" s="27" t="s">
        <v>49</v>
      </c>
      <c r="L90" s="26">
        <v>22.38</v>
      </c>
    </row>
    <row r="91" spans="1:12" ht="14.4" x14ac:dyDescent="0.3">
      <c r="A91" s="21"/>
      <c r="B91" s="22"/>
      <c r="C91" s="23"/>
      <c r="D91" s="28" t="s">
        <v>31</v>
      </c>
      <c r="E91" s="50" t="s">
        <v>103</v>
      </c>
      <c r="F91" s="26">
        <v>200</v>
      </c>
      <c r="G91" s="26">
        <v>4.3</v>
      </c>
      <c r="H91" s="26">
        <v>3.5</v>
      </c>
      <c r="I91" s="26">
        <v>7.5</v>
      </c>
      <c r="J91" s="26">
        <v>78.3</v>
      </c>
      <c r="K91" s="52" t="s">
        <v>110</v>
      </c>
      <c r="L91" s="26">
        <v>2.2999999999999998</v>
      </c>
    </row>
    <row r="92" spans="1:12" ht="14.4" x14ac:dyDescent="0.3">
      <c r="A92" s="21"/>
      <c r="B92" s="22"/>
      <c r="C92" s="23"/>
      <c r="D92" s="28" t="s">
        <v>32</v>
      </c>
      <c r="E92" s="50" t="s">
        <v>104</v>
      </c>
      <c r="F92" s="26">
        <v>80</v>
      </c>
      <c r="G92" s="26">
        <v>1.4</v>
      </c>
      <c r="H92" s="26">
        <v>4.3</v>
      </c>
      <c r="I92" s="26">
        <v>13.3</v>
      </c>
      <c r="J92" s="26">
        <v>97.8</v>
      </c>
      <c r="K92" s="52" t="s">
        <v>109</v>
      </c>
      <c r="L92" s="26">
        <v>5.15</v>
      </c>
    </row>
    <row r="93" spans="1:12" ht="14.4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34</v>
      </c>
      <c r="E94" s="55" t="s">
        <v>54</v>
      </c>
      <c r="F94" s="26">
        <v>200</v>
      </c>
      <c r="G94" s="26">
        <v>3.9</v>
      </c>
      <c r="H94" s="26">
        <v>2.9</v>
      </c>
      <c r="I94" s="26">
        <v>11.2</v>
      </c>
      <c r="J94" s="26">
        <v>86</v>
      </c>
      <c r="K94" s="58" t="s">
        <v>58</v>
      </c>
      <c r="L94" s="26">
        <v>3.68</v>
      </c>
    </row>
    <row r="95" spans="1:12" ht="14.4" x14ac:dyDescent="0.3">
      <c r="A95" s="21"/>
      <c r="B95" s="22"/>
      <c r="C95" s="23"/>
      <c r="D95" s="28" t="s">
        <v>35</v>
      </c>
      <c r="E95" s="50" t="s">
        <v>43</v>
      </c>
      <c r="F95" s="26">
        <v>60</v>
      </c>
      <c r="G95" s="26">
        <v>4.5999999999999996</v>
      </c>
      <c r="H95" s="26">
        <v>0.5</v>
      </c>
      <c r="I95" s="26">
        <v>29.5</v>
      </c>
      <c r="J95" s="26">
        <v>140.6</v>
      </c>
      <c r="K95" s="27" t="s">
        <v>49</v>
      </c>
      <c r="L95" s="26">
        <v>1</v>
      </c>
    </row>
    <row r="96" spans="1:12" ht="14.4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21"/>
      <c r="B97" s="22"/>
      <c r="C97" s="23"/>
      <c r="D97" s="24"/>
      <c r="E97" s="50" t="s">
        <v>105</v>
      </c>
      <c r="F97" s="26">
        <v>100</v>
      </c>
      <c r="G97" s="26">
        <v>7.7</v>
      </c>
      <c r="H97" s="26">
        <v>2.4</v>
      </c>
      <c r="I97" s="26">
        <v>53.4</v>
      </c>
      <c r="J97" s="26">
        <v>266</v>
      </c>
      <c r="K97" s="27" t="s">
        <v>49</v>
      </c>
      <c r="L97" s="26">
        <v>5.2</v>
      </c>
    </row>
    <row r="98" spans="1:12" ht="14.4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9"/>
      <c r="B99" s="30"/>
      <c r="C99" s="31"/>
      <c r="D99" s="32" t="s">
        <v>28</v>
      </c>
      <c r="E99" s="33"/>
      <c r="F99" s="34">
        <f>SUM(F90:F98)</f>
        <v>740</v>
      </c>
      <c r="G99" s="34">
        <f>SUM(G90:G98)</f>
        <v>34.700000000000003</v>
      </c>
      <c r="H99" s="34">
        <f>SUM(H90:H98)</f>
        <v>35.799999999999997</v>
      </c>
      <c r="I99" s="34">
        <f>SUM(I90:I98)</f>
        <v>116.4</v>
      </c>
      <c r="J99" s="34">
        <f t="shared" ref="J99:L99" si="13">SUM(J90:J98)</f>
        <v>925.7</v>
      </c>
      <c r="K99" s="35"/>
      <c r="L99" s="34">
        <f t="shared" si="13"/>
        <v>39.71</v>
      </c>
    </row>
    <row r="100" spans="1:12" ht="15.75" customHeight="1" x14ac:dyDescent="0.25">
      <c r="A100" s="39">
        <f>A82</f>
        <v>1</v>
      </c>
      <c r="B100" s="40">
        <f>B82</f>
        <v>5</v>
      </c>
      <c r="C100" s="65" t="s">
        <v>37</v>
      </c>
      <c r="D100" s="66"/>
      <c r="E100" s="41"/>
      <c r="F100" s="42">
        <f>F89+F99</f>
        <v>1240</v>
      </c>
      <c r="G100" s="42">
        <f>G89+G99</f>
        <v>53.400000000000006</v>
      </c>
      <c r="H100" s="42">
        <f>H89+H99</f>
        <v>64.5</v>
      </c>
      <c r="I100" s="42">
        <f>I89+I99</f>
        <v>190.5</v>
      </c>
      <c r="J100" s="42">
        <f t="shared" ref="J100:L100" si="14">J89+J99</f>
        <v>1554.4</v>
      </c>
      <c r="K100" s="42"/>
      <c r="L100" s="42">
        <f t="shared" si="14"/>
        <v>76.2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49" t="s">
        <v>111</v>
      </c>
      <c r="F101" s="20">
        <v>200</v>
      </c>
      <c r="G101" s="20">
        <v>8.4</v>
      </c>
      <c r="H101" s="20">
        <v>10.8</v>
      </c>
      <c r="I101" s="20">
        <v>38.4</v>
      </c>
      <c r="J101" s="20">
        <v>283.89999999999998</v>
      </c>
      <c r="K101" s="53" t="s">
        <v>116</v>
      </c>
      <c r="L101" s="20">
        <v>11.25</v>
      </c>
    </row>
    <row r="102" spans="1:12" ht="14.4" x14ac:dyDescent="0.3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4.4" x14ac:dyDescent="0.3">
      <c r="A103" s="21"/>
      <c r="B103" s="22"/>
      <c r="C103" s="23"/>
      <c r="D103" s="28" t="s">
        <v>25</v>
      </c>
      <c r="E103" s="50" t="s">
        <v>112</v>
      </c>
      <c r="F103" s="26">
        <v>200</v>
      </c>
      <c r="G103" s="26">
        <v>0.5</v>
      </c>
      <c r="H103" s="26">
        <v>0</v>
      </c>
      <c r="I103" s="26">
        <v>19.8</v>
      </c>
      <c r="J103" s="26">
        <v>81</v>
      </c>
      <c r="K103" s="52" t="s">
        <v>99</v>
      </c>
      <c r="L103" s="26">
        <v>13.88</v>
      </c>
    </row>
    <row r="104" spans="1:12" ht="14.4" x14ac:dyDescent="0.3">
      <c r="A104" s="21"/>
      <c r="B104" s="22"/>
      <c r="C104" s="23"/>
      <c r="D104" s="28" t="s">
        <v>26</v>
      </c>
      <c r="E104" s="50" t="s">
        <v>43</v>
      </c>
      <c r="F104" s="26">
        <v>60</v>
      </c>
      <c r="G104" s="26">
        <v>4.5999999999999996</v>
      </c>
      <c r="H104" s="26">
        <v>0.5</v>
      </c>
      <c r="I104" s="26">
        <v>29.5</v>
      </c>
      <c r="J104" s="26">
        <v>140.6</v>
      </c>
      <c r="K104" s="27" t="s">
        <v>49</v>
      </c>
      <c r="L104" s="26">
        <v>1.36</v>
      </c>
    </row>
    <row r="105" spans="1:12" ht="14.4" x14ac:dyDescent="0.3">
      <c r="A105" s="21"/>
      <c r="B105" s="22"/>
      <c r="C105" s="23"/>
      <c r="D105" s="28" t="s">
        <v>27</v>
      </c>
      <c r="E105" s="25"/>
      <c r="F105" s="26"/>
      <c r="G105" s="26"/>
      <c r="H105" s="26"/>
      <c r="I105" s="26"/>
      <c r="J105" s="26"/>
      <c r="K105" s="27"/>
      <c r="L105" s="26"/>
    </row>
    <row r="106" spans="1:12" ht="14.4" x14ac:dyDescent="0.3">
      <c r="A106" s="21"/>
      <c r="B106" s="22"/>
      <c r="C106" s="23"/>
      <c r="D106" s="24"/>
      <c r="E106" s="50" t="s">
        <v>44</v>
      </c>
      <c r="F106" s="26">
        <v>20</v>
      </c>
      <c r="G106" s="26">
        <v>0.2</v>
      </c>
      <c r="H106" s="26">
        <v>14.5</v>
      </c>
      <c r="I106" s="26">
        <v>0.3</v>
      </c>
      <c r="J106" s="26">
        <v>132.19999999999999</v>
      </c>
      <c r="K106" s="52" t="s">
        <v>46</v>
      </c>
      <c r="L106" s="26">
        <v>2.58</v>
      </c>
    </row>
    <row r="107" spans="1:12" ht="15" thickBot="1" x14ac:dyDescent="0.35">
      <c r="A107" s="21"/>
      <c r="B107" s="22"/>
      <c r="C107" s="23"/>
      <c r="D107" s="24"/>
      <c r="E107" s="51" t="s">
        <v>62</v>
      </c>
      <c r="F107" s="26">
        <v>30</v>
      </c>
      <c r="G107" s="26">
        <v>7</v>
      </c>
      <c r="H107" s="26">
        <v>8.9</v>
      </c>
      <c r="I107" s="26">
        <v>0</v>
      </c>
      <c r="J107" s="26">
        <v>107.5</v>
      </c>
      <c r="K107" s="59" t="s">
        <v>64</v>
      </c>
      <c r="L107" s="26">
        <v>23</v>
      </c>
    </row>
    <row r="108" spans="1:12" ht="14.4" x14ac:dyDescent="0.3">
      <c r="A108" s="29"/>
      <c r="B108" s="30"/>
      <c r="C108" s="31"/>
      <c r="D108" s="32" t="s">
        <v>28</v>
      </c>
      <c r="E108" s="33"/>
      <c r="F108" s="34">
        <f>SUM(F101:F107)</f>
        <v>510</v>
      </c>
      <c r="G108" s="34">
        <f t="shared" ref="G108:J108" si="15">SUM(G101:G107)</f>
        <v>20.7</v>
      </c>
      <c r="H108" s="34">
        <f t="shared" si="15"/>
        <v>34.700000000000003</v>
      </c>
      <c r="I108" s="34">
        <f t="shared" si="15"/>
        <v>88</v>
      </c>
      <c r="J108" s="34">
        <f t="shared" si="15"/>
        <v>745.2</v>
      </c>
      <c r="K108" s="35"/>
      <c r="L108" s="34">
        <f>SUM(L101:L107)</f>
        <v>52.07</v>
      </c>
    </row>
    <row r="109" spans="1:12" ht="14.4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54" t="s">
        <v>113</v>
      </c>
      <c r="F109" s="26">
        <v>80</v>
      </c>
      <c r="G109" s="26">
        <v>0.9</v>
      </c>
      <c r="H109" s="26">
        <v>7.2</v>
      </c>
      <c r="I109" s="26">
        <v>5.3</v>
      </c>
      <c r="J109" s="26">
        <v>89.5</v>
      </c>
      <c r="K109" s="56" t="s">
        <v>70</v>
      </c>
      <c r="L109" s="26">
        <v>1.24</v>
      </c>
    </row>
    <row r="110" spans="1:12" ht="14.4" x14ac:dyDescent="0.3">
      <c r="A110" s="21"/>
      <c r="B110" s="22"/>
      <c r="C110" s="23"/>
      <c r="D110" s="28" t="s">
        <v>31</v>
      </c>
      <c r="E110" s="50" t="s">
        <v>114</v>
      </c>
      <c r="F110" s="26">
        <v>200</v>
      </c>
      <c r="G110" s="26">
        <v>5.0999999999999996</v>
      </c>
      <c r="H110" s="26">
        <v>5.8</v>
      </c>
      <c r="I110" s="26">
        <v>10.8</v>
      </c>
      <c r="J110" s="26">
        <v>115.6</v>
      </c>
      <c r="K110" s="52" t="s">
        <v>117</v>
      </c>
      <c r="L110" s="26">
        <v>1.36</v>
      </c>
    </row>
    <row r="111" spans="1:12" ht="14.4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34</v>
      </c>
      <c r="E113" s="55" t="s">
        <v>101</v>
      </c>
      <c r="F113" s="26">
        <v>200</v>
      </c>
      <c r="G113" s="26">
        <v>0.2</v>
      </c>
      <c r="H113" s="26">
        <v>0.1</v>
      </c>
      <c r="I113" s="26">
        <v>6.6</v>
      </c>
      <c r="J113" s="26">
        <v>27.9</v>
      </c>
      <c r="K113" s="58" t="s">
        <v>107</v>
      </c>
      <c r="L113" s="26">
        <v>3.25</v>
      </c>
    </row>
    <row r="114" spans="1:12" ht="14.4" x14ac:dyDescent="0.3">
      <c r="A114" s="21"/>
      <c r="B114" s="22"/>
      <c r="C114" s="23"/>
      <c r="D114" s="28" t="s">
        <v>35</v>
      </c>
      <c r="E114" s="50" t="s">
        <v>43</v>
      </c>
      <c r="F114" s="26">
        <v>60</v>
      </c>
      <c r="G114" s="26">
        <v>4.5999999999999996</v>
      </c>
      <c r="H114" s="26">
        <v>0.5</v>
      </c>
      <c r="I114" s="26">
        <v>29.5</v>
      </c>
      <c r="J114" s="26">
        <v>140.6</v>
      </c>
      <c r="K114" s="27" t="s">
        <v>49</v>
      </c>
      <c r="L114" s="26">
        <v>1.36</v>
      </c>
    </row>
    <row r="115" spans="1:12" ht="14.4" x14ac:dyDescent="0.3">
      <c r="A115" s="21"/>
      <c r="B115" s="22"/>
      <c r="C115" s="23"/>
      <c r="D115" s="28" t="s">
        <v>36</v>
      </c>
      <c r="E115" s="25"/>
      <c r="F115" s="61"/>
      <c r="G115" s="26"/>
      <c r="H115" s="26"/>
      <c r="I115" s="26"/>
      <c r="J115" s="26"/>
      <c r="K115" s="27"/>
      <c r="L115" s="26"/>
    </row>
    <row r="116" spans="1:12" ht="14.4" x14ac:dyDescent="0.3">
      <c r="A116" s="21"/>
      <c r="B116" s="22"/>
      <c r="C116" s="23"/>
      <c r="D116" s="24"/>
      <c r="E116" s="50" t="s">
        <v>115</v>
      </c>
      <c r="F116" s="26">
        <v>100</v>
      </c>
      <c r="G116" s="26">
        <v>6.6</v>
      </c>
      <c r="H116" s="26">
        <v>31</v>
      </c>
      <c r="I116" s="26">
        <v>56.6</v>
      </c>
      <c r="J116" s="26">
        <v>531.79999999999995</v>
      </c>
      <c r="K116" s="27" t="s">
        <v>49</v>
      </c>
      <c r="L116" s="26">
        <v>3.92</v>
      </c>
    </row>
    <row r="117" spans="1:12" ht="15" thickBot="1" x14ac:dyDescent="0.35">
      <c r="A117" s="21"/>
      <c r="B117" s="22"/>
      <c r="C117" s="23"/>
      <c r="D117" s="24"/>
      <c r="E117" s="51" t="s">
        <v>90</v>
      </c>
      <c r="F117" s="26">
        <v>100</v>
      </c>
      <c r="G117" s="26">
        <v>1.5</v>
      </c>
      <c r="H117" s="26">
        <v>0.5</v>
      </c>
      <c r="I117" s="26">
        <v>21</v>
      </c>
      <c r="J117" s="26">
        <v>94.5</v>
      </c>
      <c r="K117" s="27" t="s">
        <v>49</v>
      </c>
      <c r="L117" s="26">
        <v>13</v>
      </c>
    </row>
    <row r="118" spans="1:12" ht="14.4" x14ac:dyDescent="0.3">
      <c r="A118" s="29"/>
      <c r="B118" s="30"/>
      <c r="C118" s="31"/>
      <c r="D118" s="32" t="s">
        <v>28</v>
      </c>
      <c r="E118" s="33"/>
      <c r="F118" s="34">
        <f>SUM(F109:F117)</f>
        <v>740</v>
      </c>
      <c r="G118" s="34">
        <f t="shared" ref="G118:J118" si="16">SUM(G109:G117)</f>
        <v>18.899999999999999</v>
      </c>
      <c r="H118" s="34">
        <f t="shared" si="16"/>
        <v>45.1</v>
      </c>
      <c r="I118" s="34">
        <f t="shared" si="16"/>
        <v>129.80000000000001</v>
      </c>
      <c r="J118" s="34">
        <f t="shared" si="16"/>
        <v>999.9</v>
      </c>
      <c r="K118" s="35"/>
      <c r="L118" s="34">
        <f>SUM(L109:L117)</f>
        <v>24.13</v>
      </c>
    </row>
    <row r="119" spans="1:12" ht="14.4" x14ac:dyDescent="0.25">
      <c r="A119" s="39">
        <f>A101</f>
        <v>2</v>
      </c>
      <c r="B119" s="40">
        <f>B101</f>
        <v>1</v>
      </c>
      <c r="C119" s="65" t="s">
        <v>37</v>
      </c>
      <c r="D119" s="66"/>
      <c r="E119" s="41"/>
      <c r="F119" s="42">
        <f>F108+F118</f>
        <v>1250</v>
      </c>
      <c r="G119" s="42">
        <f>G108+G118</f>
        <v>39.599999999999994</v>
      </c>
      <c r="H119" s="42">
        <f>H108+H118</f>
        <v>79.800000000000011</v>
      </c>
      <c r="I119" s="42">
        <f>I108+I118</f>
        <v>217.8</v>
      </c>
      <c r="J119" s="42">
        <f t="shared" ref="J119:L119" si="17">J108+J118</f>
        <v>1745.1</v>
      </c>
      <c r="K119" s="42"/>
      <c r="L119" s="42">
        <f t="shared" si="17"/>
        <v>76.2</v>
      </c>
    </row>
    <row r="120" spans="1:12" ht="14.4" x14ac:dyDescent="0.3">
      <c r="A120" s="43">
        <v>2</v>
      </c>
      <c r="B120" s="22">
        <v>2</v>
      </c>
      <c r="C120" s="18" t="s">
        <v>23</v>
      </c>
      <c r="D120" s="19" t="s">
        <v>24</v>
      </c>
      <c r="E120" s="49" t="s">
        <v>118</v>
      </c>
      <c r="F120" s="20">
        <v>200</v>
      </c>
      <c r="G120" s="20">
        <v>5.3</v>
      </c>
      <c r="H120" s="20">
        <v>5.7</v>
      </c>
      <c r="I120" s="20">
        <v>25.3</v>
      </c>
      <c r="J120" s="20">
        <v>174.2</v>
      </c>
      <c r="K120" s="53" t="s">
        <v>122</v>
      </c>
      <c r="L120" s="20">
        <v>11.56</v>
      </c>
    </row>
    <row r="121" spans="1:12" ht="14.4" x14ac:dyDescent="0.3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4.4" x14ac:dyDescent="0.3">
      <c r="A122" s="43"/>
      <c r="B122" s="22"/>
      <c r="C122" s="23"/>
      <c r="D122" s="28" t="s">
        <v>25</v>
      </c>
      <c r="E122" s="50" t="s">
        <v>54</v>
      </c>
      <c r="F122" s="26">
        <v>200</v>
      </c>
      <c r="G122" s="26">
        <v>3.9</v>
      </c>
      <c r="H122" s="26">
        <v>2.9</v>
      </c>
      <c r="I122" s="26">
        <v>11.2</v>
      </c>
      <c r="J122" s="26">
        <v>86</v>
      </c>
      <c r="K122" s="52" t="s">
        <v>58</v>
      </c>
      <c r="L122" s="26">
        <v>3.68</v>
      </c>
    </row>
    <row r="123" spans="1:12" ht="14.4" x14ac:dyDescent="0.3">
      <c r="A123" s="43"/>
      <c r="B123" s="22"/>
      <c r="C123" s="23"/>
      <c r="D123" s="28" t="s">
        <v>26</v>
      </c>
      <c r="E123" s="50" t="s">
        <v>43</v>
      </c>
      <c r="F123" s="26">
        <v>100</v>
      </c>
      <c r="G123" s="26">
        <v>7.6</v>
      </c>
      <c r="H123" s="26">
        <v>0.8</v>
      </c>
      <c r="I123" s="26">
        <v>49.2</v>
      </c>
      <c r="J123" s="26">
        <v>234.4</v>
      </c>
      <c r="K123" s="27" t="s">
        <v>49</v>
      </c>
      <c r="L123" s="26">
        <v>1.36</v>
      </c>
    </row>
    <row r="124" spans="1:12" ht="14.4" x14ac:dyDescent="0.3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14.4" x14ac:dyDescent="0.3">
      <c r="A125" s="43"/>
      <c r="B125" s="22"/>
      <c r="C125" s="23"/>
      <c r="D125" s="24"/>
      <c r="E125" s="50" t="s">
        <v>102</v>
      </c>
      <c r="F125" s="26">
        <v>30</v>
      </c>
      <c r="G125" s="26">
        <v>3.8</v>
      </c>
      <c r="H125" s="26">
        <v>6.7</v>
      </c>
      <c r="I125" s="26">
        <v>0.5</v>
      </c>
      <c r="J125" s="26">
        <v>77.099999999999994</v>
      </c>
      <c r="K125" s="27" t="s">
        <v>49</v>
      </c>
      <c r="L125" s="26">
        <v>11.53</v>
      </c>
    </row>
    <row r="126" spans="1:12" ht="14.4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44"/>
      <c r="B127" s="30"/>
      <c r="C127" s="31"/>
      <c r="D127" s="32" t="s">
        <v>28</v>
      </c>
      <c r="E127" s="33"/>
      <c r="F127" s="34">
        <f>SUM(F120:F126)</f>
        <v>530</v>
      </c>
      <c r="G127" s="34">
        <f t="shared" ref="G127:J127" si="18">SUM(G120:G126)</f>
        <v>20.599999999999998</v>
      </c>
      <c r="H127" s="34">
        <f t="shared" si="18"/>
        <v>16.100000000000001</v>
      </c>
      <c r="I127" s="34">
        <f t="shared" si="18"/>
        <v>86.2</v>
      </c>
      <c r="J127" s="34">
        <f t="shared" si="18"/>
        <v>571.70000000000005</v>
      </c>
      <c r="K127" s="35"/>
      <c r="L127" s="34">
        <f>SUM(L120:L126)</f>
        <v>28.130000000000003</v>
      </c>
    </row>
    <row r="128" spans="1:12" ht="14.4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54" t="s">
        <v>119</v>
      </c>
      <c r="F128" s="26">
        <v>100</v>
      </c>
      <c r="G128" s="26">
        <v>1.3</v>
      </c>
      <c r="H128" s="26">
        <v>4.5</v>
      </c>
      <c r="I128" s="26">
        <v>7.6</v>
      </c>
      <c r="J128" s="26">
        <v>76.099999999999994</v>
      </c>
      <c r="K128" s="56" t="s">
        <v>123</v>
      </c>
      <c r="L128" s="26">
        <v>3.24</v>
      </c>
    </row>
    <row r="129" spans="1:12" ht="14.4" x14ac:dyDescent="0.3">
      <c r="A129" s="43"/>
      <c r="B129" s="22"/>
      <c r="C129" s="23"/>
      <c r="D129" s="28" t="s">
        <v>31</v>
      </c>
      <c r="E129" s="50" t="s">
        <v>78</v>
      </c>
      <c r="F129" s="26">
        <v>200</v>
      </c>
      <c r="G129" s="26">
        <v>11</v>
      </c>
      <c r="H129" s="26">
        <v>8.5</v>
      </c>
      <c r="I129" s="26">
        <v>47.9</v>
      </c>
      <c r="J129" s="26">
        <v>311.60000000000002</v>
      </c>
      <c r="K129" s="52" t="s">
        <v>82</v>
      </c>
      <c r="L129" s="26">
        <v>7.4</v>
      </c>
    </row>
    <row r="130" spans="1:12" ht="14.4" x14ac:dyDescent="0.3">
      <c r="A130" s="43"/>
      <c r="B130" s="22"/>
      <c r="C130" s="23"/>
      <c r="D130" s="28" t="s">
        <v>32</v>
      </c>
      <c r="E130" s="50" t="s">
        <v>120</v>
      </c>
      <c r="F130" s="26">
        <v>150</v>
      </c>
      <c r="G130" s="26">
        <v>21.7</v>
      </c>
      <c r="H130" s="26">
        <v>21.9</v>
      </c>
      <c r="I130" s="26">
        <v>12.1</v>
      </c>
      <c r="J130" s="26">
        <v>332.8</v>
      </c>
      <c r="K130" s="52" t="s">
        <v>124</v>
      </c>
      <c r="L130" s="26">
        <v>26.28</v>
      </c>
    </row>
    <row r="131" spans="1:12" ht="14.4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thickBot="1" x14ac:dyDescent="0.35">
      <c r="A132" s="43"/>
      <c r="B132" s="22"/>
      <c r="C132" s="23"/>
      <c r="D132" s="28" t="s">
        <v>34</v>
      </c>
      <c r="E132" s="51" t="s">
        <v>121</v>
      </c>
      <c r="F132" s="26">
        <v>200</v>
      </c>
      <c r="G132" s="26">
        <v>0.2</v>
      </c>
      <c r="H132" s="26">
        <v>0.2</v>
      </c>
      <c r="I132" s="26">
        <v>11</v>
      </c>
      <c r="J132" s="26">
        <v>46.7</v>
      </c>
      <c r="K132" s="59" t="s">
        <v>125</v>
      </c>
      <c r="L132" s="26">
        <v>9.7899999999999991</v>
      </c>
    </row>
    <row r="133" spans="1:12" ht="14.4" x14ac:dyDescent="0.3">
      <c r="A133" s="43"/>
      <c r="B133" s="22"/>
      <c r="C133" s="23"/>
      <c r="D133" s="28" t="s">
        <v>35</v>
      </c>
      <c r="E133" s="50" t="s">
        <v>43</v>
      </c>
      <c r="F133" s="26">
        <v>100</v>
      </c>
      <c r="G133" s="26">
        <v>7.6</v>
      </c>
      <c r="H133" s="26">
        <v>0.8</v>
      </c>
      <c r="I133" s="26">
        <v>49.2</v>
      </c>
      <c r="J133" s="26">
        <v>234.4</v>
      </c>
      <c r="K133" s="27" t="s">
        <v>49</v>
      </c>
      <c r="L133" s="26">
        <v>1.36</v>
      </c>
    </row>
    <row r="134" spans="1:12" ht="14.4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4" x14ac:dyDescent="0.3">
      <c r="A137" s="44"/>
      <c r="B137" s="30"/>
      <c r="C137" s="31"/>
      <c r="D137" s="32" t="s">
        <v>28</v>
      </c>
      <c r="E137" s="33"/>
      <c r="F137" s="34">
        <f>SUM(F128:F136)</f>
        <v>750</v>
      </c>
      <c r="G137" s="34">
        <f t="shared" ref="G137:J137" si="19">SUM(G128:G136)</f>
        <v>41.800000000000004</v>
      </c>
      <c r="H137" s="34">
        <f t="shared" si="19"/>
        <v>35.9</v>
      </c>
      <c r="I137" s="34">
        <f t="shared" si="19"/>
        <v>127.8</v>
      </c>
      <c r="J137" s="34">
        <f t="shared" si="19"/>
        <v>1001.6</v>
      </c>
      <c r="K137" s="35"/>
      <c r="L137" s="34">
        <f>SUM(L128:L136)</f>
        <v>48.07</v>
      </c>
    </row>
    <row r="138" spans="1:12" ht="14.4" x14ac:dyDescent="0.25">
      <c r="A138" s="45">
        <f>A120</f>
        <v>2</v>
      </c>
      <c r="B138" s="45">
        <f>B120</f>
        <v>2</v>
      </c>
      <c r="C138" s="65" t="s">
        <v>37</v>
      </c>
      <c r="D138" s="66"/>
      <c r="E138" s="41"/>
      <c r="F138" s="42">
        <f>F127+F137</f>
        <v>1280</v>
      </c>
      <c r="G138" s="42">
        <f>G127+G137</f>
        <v>62.400000000000006</v>
      </c>
      <c r="H138" s="42">
        <f>H127+H137</f>
        <v>52</v>
      </c>
      <c r="I138" s="42">
        <f>I127+I137</f>
        <v>214</v>
      </c>
      <c r="J138" s="42">
        <f t="shared" ref="J138:L138" si="20">J127+J137</f>
        <v>1573.3000000000002</v>
      </c>
      <c r="K138" s="42"/>
      <c r="L138" s="42">
        <f t="shared" si="20"/>
        <v>76.2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49" t="s">
        <v>126</v>
      </c>
      <c r="F139" s="20">
        <v>150</v>
      </c>
      <c r="G139" s="20">
        <v>7.2</v>
      </c>
      <c r="H139" s="20">
        <v>4.0999999999999996</v>
      </c>
      <c r="I139" s="20">
        <v>44.5</v>
      </c>
      <c r="J139" s="20">
        <v>243.6</v>
      </c>
      <c r="K139" s="53" t="s">
        <v>131</v>
      </c>
      <c r="L139" s="20">
        <v>27.8</v>
      </c>
    </row>
    <row r="140" spans="1:12" ht="14.4" x14ac:dyDescent="0.3">
      <c r="A140" s="21"/>
      <c r="B140" s="22"/>
      <c r="C140" s="23"/>
      <c r="D140" s="24"/>
      <c r="E140" s="50" t="s">
        <v>62</v>
      </c>
      <c r="F140" s="26">
        <v>30</v>
      </c>
      <c r="G140" s="26">
        <v>7</v>
      </c>
      <c r="H140" s="26">
        <v>8.9</v>
      </c>
      <c r="I140" s="26">
        <v>0</v>
      </c>
      <c r="J140" s="26">
        <v>107.5</v>
      </c>
      <c r="K140" s="52" t="s">
        <v>64</v>
      </c>
      <c r="L140" s="26">
        <v>2.5</v>
      </c>
    </row>
    <row r="141" spans="1:12" ht="14.4" x14ac:dyDescent="0.3">
      <c r="A141" s="21"/>
      <c r="B141" s="22"/>
      <c r="C141" s="23"/>
      <c r="D141" s="28" t="s">
        <v>25</v>
      </c>
      <c r="E141" s="50" t="s">
        <v>127</v>
      </c>
      <c r="F141" s="26">
        <v>200</v>
      </c>
      <c r="G141" s="26">
        <v>4.7</v>
      </c>
      <c r="H141" s="26">
        <v>3.5</v>
      </c>
      <c r="I141" s="26">
        <v>12.5</v>
      </c>
      <c r="J141" s="26">
        <v>100.4</v>
      </c>
      <c r="K141" s="52" t="s">
        <v>132</v>
      </c>
      <c r="L141" s="26">
        <v>0.17</v>
      </c>
    </row>
    <row r="142" spans="1:12" ht="15.75" customHeight="1" thickBot="1" x14ac:dyDescent="0.35">
      <c r="A142" s="21"/>
      <c r="B142" s="22"/>
      <c r="C142" s="23"/>
      <c r="D142" s="28" t="s">
        <v>26</v>
      </c>
      <c r="E142" s="50" t="s">
        <v>43</v>
      </c>
      <c r="F142" s="26">
        <v>100</v>
      </c>
      <c r="G142" s="26">
        <v>7.6</v>
      </c>
      <c r="H142" s="26">
        <v>0.8</v>
      </c>
      <c r="I142" s="26">
        <v>49.2</v>
      </c>
      <c r="J142" s="26">
        <v>234.4</v>
      </c>
      <c r="K142" s="27" t="s">
        <v>49</v>
      </c>
      <c r="L142" s="26">
        <v>1.36</v>
      </c>
    </row>
    <row r="143" spans="1:12" ht="14.4" x14ac:dyDescent="0.3">
      <c r="A143" s="21"/>
      <c r="B143" s="22"/>
      <c r="C143" s="23"/>
      <c r="D143" s="28" t="s">
        <v>27</v>
      </c>
      <c r="E143" s="49" t="s">
        <v>128</v>
      </c>
      <c r="F143" s="26">
        <v>100</v>
      </c>
      <c r="G143" s="26">
        <v>0.4</v>
      </c>
      <c r="H143" s="26">
        <v>0.3</v>
      </c>
      <c r="I143" s="26">
        <v>10.3</v>
      </c>
      <c r="J143" s="26">
        <v>45.5</v>
      </c>
      <c r="K143" s="27" t="s">
        <v>49</v>
      </c>
      <c r="L143" s="26">
        <v>1.91</v>
      </c>
    </row>
    <row r="144" spans="1:12" ht="15" thickBot="1" x14ac:dyDescent="0.35">
      <c r="A144" s="21"/>
      <c r="B144" s="22"/>
      <c r="C144" s="23"/>
      <c r="D144" s="24"/>
      <c r="E144" s="51" t="s">
        <v>44</v>
      </c>
      <c r="F144" s="26">
        <v>10</v>
      </c>
      <c r="G144" s="26">
        <v>0.1</v>
      </c>
      <c r="H144" s="26">
        <v>7.3</v>
      </c>
      <c r="I144" s="26">
        <v>0.1</v>
      </c>
      <c r="J144" s="26">
        <v>66.099999999999994</v>
      </c>
      <c r="K144" s="59" t="s">
        <v>46</v>
      </c>
      <c r="L144" s="26">
        <v>2.68</v>
      </c>
    </row>
    <row r="145" spans="1:12" ht="14.4" x14ac:dyDescent="0.3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9"/>
      <c r="B146" s="30"/>
      <c r="C146" s="31"/>
      <c r="D146" s="32" t="s">
        <v>28</v>
      </c>
      <c r="E146" s="33"/>
      <c r="F146" s="34">
        <f>SUM(F139:F145)</f>
        <v>590</v>
      </c>
      <c r="G146" s="34">
        <f t="shared" ref="G146:J146" si="21">SUM(G139:G145)</f>
        <v>27</v>
      </c>
      <c r="H146" s="34">
        <f t="shared" si="21"/>
        <v>24.900000000000002</v>
      </c>
      <c r="I146" s="34">
        <f t="shared" si="21"/>
        <v>116.6</v>
      </c>
      <c r="J146" s="34">
        <f t="shared" si="21"/>
        <v>797.5</v>
      </c>
      <c r="K146" s="35"/>
      <c r="L146" s="34">
        <f>SUM(L139:L145)</f>
        <v>36.42</v>
      </c>
    </row>
    <row r="147" spans="1:12" ht="14.4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54" t="s">
        <v>50</v>
      </c>
      <c r="F147" s="26">
        <v>100</v>
      </c>
      <c r="G147" s="26">
        <v>2.8</v>
      </c>
      <c r="H147" s="26">
        <v>6.7</v>
      </c>
      <c r="I147" s="26">
        <v>2.8</v>
      </c>
      <c r="J147" s="26">
        <v>83.3</v>
      </c>
      <c r="K147" s="56" t="s">
        <v>55</v>
      </c>
      <c r="L147" s="26">
        <v>1.9</v>
      </c>
    </row>
    <row r="148" spans="1:12" ht="14.4" x14ac:dyDescent="0.3">
      <c r="A148" s="21"/>
      <c r="B148" s="22"/>
      <c r="C148" s="23"/>
      <c r="D148" s="28" t="s">
        <v>31</v>
      </c>
      <c r="E148" s="50" t="s">
        <v>129</v>
      </c>
      <c r="F148" s="26">
        <v>200</v>
      </c>
      <c r="G148" s="26">
        <v>4.8</v>
      </c>
      <c r="H148" s="26">
        <v>6.4</v>
      </c>
      <c r="I148" s="26">
        <v>48.6</v>
      </c>
      <c r="J148" s="26">
        <v>271.39999999999998</v>
      </c>
      <c r="K148" s="52" t="s">
        <v>133</v>
      </c>
      <c r="L148" s="26">
        <v>1.2</v>
      </c>
    </row>
    <row r="149" spans="1:12" ht="14.4" x14ac:dyDescent="0.3">
      <c r="A149" s="21"/>
      <c r="B149" s="22"/>
      <c r="C149" s="23"/>
      <c r="D149" s="28" t="s">
        <v>32</v>
      </c>
      <c r="E149" s="50" t="s">
        <v>89</v>
      </c>
      <c r="F149" s="26">
        <v>150</v>
      </c>
      <c r="G149" s="26">
        <v>20.8</v>
      </c>
      <c r="H149" s="26">
        <v>11.1</v>
      </c>
      <c r="I149" s="26">
        <v>9.4</v>
      </c>
      <c r="J149" s="26">
        <v>220.9</v>
      </c>
      <c r="K149" s="27" t="s">
        <v>98</v>
      </c>
      <c r="L149" s="26">
        <v>10</v>
      </c>
    </row>
    <row r="150" spans="1:12" ht="14.4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thickBot="1" x14ac:dyDescent="0.35">
      <c r="A151" s="21"/>
      <c r="B151" s="22"/>
      <c r="C151" s="23"/>
      <c r="D151" s="28" t="s">
        <v>34</v>
      </c>
      <c r="E151" s="51" t="s">
        <v>130</v>
      </c>
      <c r="F151" s="26">
        <v>200</v>
      </c>
      <c r="G151" s="26">
        <v>1</v>
      </c>
      <c r="H151" s="26">
        <v>0</v>
      </c>
      <c r="I151" s="26">
        <v>25.4</v>
      </c>
      <c r="J151" s="26">
        <v>105.6</v>
      </c>
      <c r="K151" s="27" t="s">
        <v>49</v>
      </c>
      <c r="L151" s="26">
        <v>10</v>
      </c>
    </row>
    <row r="152" spans="1:12" ht="14.4" x14ac:dyDescent="0.3">
      <c r="A152" s="21"/>
      <c r="B152" s="22"/>
      <c r="C152" s="23"/>
      <c r="D152" s="28" t="s">
        <v>35</v>
      </c>
      <c r="E152" s="50" t="s">
        <v>43</v>
      </c>
      <c r="F152" s="26">
        <v>60</v>
      </c>
      <c r="G152" s="26">
        <v>4.5999999999999996</v>
      </c>
      <c r="H152" s="26">
        <v>0.5</v>
      </c>
      <c r="I152" s="26">
        <v>29.5</v>
      </c>
      <c r="J152" s="26">
        <v>140.6</v>
      </c>
      <c r="K152" s="27" t="s">
        <v>49</v>
      </c>
      <c r="L152" s="26">
        <v>1.36</v>
      </c>
    </row>
    <row r="153" spans="1:12" ht="14.4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21"/>
      <c r="B154" s="22"/>
      <c r="C154" s="23"/>
      <c r="D154" s="24"/>
      <c r="E154" s="50" t="s">
        <v>90</v>
      </c>
      <c r="F154" s="26">
        <v>100</v>
      </c>
      <c r="G154" s="26">
        <v>1.5</v>
      </c>
      <c r="H154" s="26">
        <v>0.5</v>
      </c>
      <c r="I154" s="26">
        <v>21</v>
      </c>
      <c r="J154" s="26">
        <v>94.5</v>
      </c>
      <c r="K154" s="27" t="s">
        <v>49</v>
      </c>
      <c r="L154" s="26">
        <v>20</v>
      </c>
    </row>
    <row r="155" spans="1:12" ht="14.4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 x14ac:dyDescent="0.3">
      <c r="A156" s="29"/>
      <c r="B156" s="30"/>
      <c r="C156" s="31"/>
      <c r="D156" s="32" t="s">
        <v>28</v>
      </c>
      <c r="E156" s="33"/>
      <c r="F156" s="34">
        <f>SUM(F147:F155)</f>
        <v>810</v>
      </c>
      <c r="G156" s="34">
        <f t="shared" ref="G156:J156" si="22">SUM(G147:G155)</f>
        <v>35.5</v>
      </c>
      <c r="H156" s="34">
        <f t="shared" si="22"/>
        <v>25.200000000000003</v>
      </c>
      <c r="I156" s="34">
        <f t="shared" si="22"/>
        <v>136.69999999999999</v>
      </c>
      <c r="J156" s="34">
        <f t="shared" si="22"/>
        <v>916.30000000000007</v>
      </c>
      <c r="K156" s="35"/>
      <c r="L156" s="34">
        <f>SUM(L147:L155)</f>
        <v>44.46</v>
      </c>
    </row>
    <row r="157" spans="1:12" ht="14.4" x14ac:dyDescent="0.25">
      <c r="A157" s="39">
        <f>A139</f>
        <v>2</v>
      </c>
      <c r="B157" s="40">
        <f>B139</f>
        <v>3</v>
      </c>
      <c r="C157" s="65" t="s">
        <v>37</v>
      </c>
      <c r="D157" s="66"/>
      <c r="E157" s="41"/>
      <c r="F157" s="42">
        <f>F146+F156</f>
        <v>1400</v>
      </c>
      <c r="G157" s="42">
        <f>G146+G156</f>
        <v>62.5</v>
      </c>
      <c r="H157" s="42">
        <f>H146+H156</f>
        <v>50.100000000000009</v>
      </c>
      <c r="I157" s="42">
        <f>I146+I156</f>
        <v>253.29999999999998</v>
      </c>
      <c r="J157" s="42">
        <f t="shared" ref="J157:L157" si="23">J146+J156</f>
        <v>1713.8000000000002</v>
      </c>
      <c r="K157" s="42"/>
      <c r="L157" s="42">
        <f t="shared" si="23"/>
        <v>80.88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49" t="s">
        <v>134</v>
      </c>
      <c r="F158" s="20">
        <v>200</v>
      </c>
      <c r="G158" s="20">
        <v>8.5</v>
      </c>
      <c r="H158" s="20">
        <v>8.6</v>
      </c>
      <c r="I158" s="20">
        <v>47.3</v>
      </c>
      <c r="J158" s="20">
        <v>301.10000000000002</v>
      </c>
      <c r="K158" s="53" t="s">
        <v>138</v>
      </c>
      <c r="L158" s="20">
        <v>10.56</v>
      </c>
    </row>
    <row r="159" spans="1:12" ht="14.4" x14ac:dyDescent="0.3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4.4" x14ac:dyDescent="0.3">
      <c r="A160" s="21"/>
      <c r="B160" s="22"/>
      <c r="C160" s="23"/>
      <c r="D160" s="28" t="s">
        <v>25</v>
      </c>
      <c r="E160" s="50" t="s">
        <v>42</v>
      </c>
      <c r="F160" s="26">
        <v>200</v>
      </c>
      <c r="G160" s="26">
        <v>0.2</v>
      </c>
      <c r="H160" s="26">
        <v>0</v>
      </c>
      <c r="I160" s="26">
        <v>6.4</v>
      </c>
      <c r="J160" s="26">
        <v>26.8</v>
      </c>
      <c r="K160" s="52" t="s">
        <v>93</v>
      </c>
      <c r="L160" s="26">
        <v>3.25</v>
      </c>
    </row>
    <row r="161" spans="1:12" ht="14.4" x14ac:dyDescent="0.3">
      <c r="A161" s="21"/>
      <c r="B161" s="22"/>
      <c r="C161" s="23"/>
      <c r="D161" s="28" t="s">
        <v>26</v>
      </c>
      <c r="E161" s="50" t="s">
        <v>43</v>
      </c>
      <c r="F161" s="26">
        <v>100</v>
      </c>
      <c r="G161" s="26">
        <v>7.6</v>
      </c>
      <c r="H161" s="26">
        <v>0.8</v>
      </c>
      <c r="I161" s="26">
        <v>49.2</v>
      </c>
      <c r="J161" s="26">
        <v>234.4</v>
      </c>
      <c r="K161" s="27" t="s">
        <v>49</v>
      </c>
      <c r="L161" s="26">
        <v>1.36</v>
      </c>
    </row>
    <row r="162" spans="1:12" ht="14.4" x14ac:dyDescent="0.3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21"/>
      <c r="B163" s="22"/>
      <c r="C163" s="23"/>
      <c r="D163" s="24"/>
      <c r="E163" s="50" t="s">
        <v>62</v>
      </c>
      <c r="F163" s="26">
        <v>30</v>
      </c>
      <c r="G163" s="26">
        <v>7</v>
      </c>
      <c r="H163" s="26">
        <v>8.9</v>
      </c>
      <c r="I163" s="26">
        <v>0</v>
      </c>
      <c r="J163" s="26">
        <v>107.5</v>
      </c>
      <c r="K163" s="52" t="s">
        <v>64</v>
      </c>
      <c r="L163" s="26">
        <v>22.61</v>
      </c>
    </row>
    <row r="164" spans="1:12" ht="14.4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9"/>
      <c r="B165" s="30"/>
      <c r="C165" s="31"/>
      <c r="D165" s="32" t="s">
        <v>28</v>
      </c>
      <c r="E165" s="33"/>
      <c r="F165" s="34">
        <f>SUM(F158:F164)</f>
        <v>530</v>
      </c>
      <c r="G165" s="34">
        <f t="shared" ref="G165:J165" si="24">SUM(G158:G164)</f>
        <v>23.299999999999997</v>
      </c>
      <c r="H165" s="34">
        <f t="shared" si="24"/>
        <v>18.3</v>
      </c>
      <c r="I165" s="34">
        <f t="shared" si="24"/>
        <v>102.9</v>
      </c>
      <c r="J165" s="34">
        <f t="shared" si="24"/>
        <v>669.80000000000007</v>
      </c>
      <c r="K165" s="35"/>
      <c r="L165" s="34">
        <f>SUM(L158:L164)</f>
        <v>37.78</v>
      </c>
    </row>
    <row r="166" spans="1:12" ht="14.4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54" t="s">
        <v>135</v>
      </c>
      <c r="F166" s="26">
        <v>100</v>
      </c>
      <c r="G166" s="26">
        <v>0.9</v>
      </c>
      <c r="H166" s="26">
        <v>10.199999999999999</v>
      </c>
      <c r="I166" s="26">
        <v>7.1</v>
      </c>
      <c r="J166" s="26">
        <v>123.8</v>
      </c>
      <c r="K166" s="56" t="s">
        <v>139</v>
      </c>
      <c r="L166" s="26">
        <v>0.9</v>
      </c>
    </row>
    <row r="167" spans="1:12" ht="14.4" x14ac:dyDescent="0.3">
      <c r="A167" s="21"/>
      <c r="B167" s="22"/>
      <c r="C167" s="23"/>
      <c r="D167" s="28" t="s">
        <v>31</v>
      </c>
      <c r="E167" s="50" t="s">
        <v>136</v>
      </c>
      <c r="F167" s="26">
        <v>200</v>
      </c>
      <c r="G167" s="26">
        <v>6.5</v>
      </c>
      <c r="H167" s="26">
        <v>2.8</v>
      </c>
      <c r="I167" s="26">
        <v>14.9</v>
      </c>
      <c r="J167" s="26">
        <v>110.9</v>
      </c>
      <c r="K167" s="52" t="s">
        <v>140</v>
      </c>
      <c r="L167" s="26">
        <v>7.06</v>
      </c>
    </row>
    <row r="168" spans="1:12" ht="14.4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34</v>
      </c>
      <c r="E170" s="55" t="s">
        <v>112</v>
      </c>
      <c r="F170" s="26">
        <v>200</v>
      </c>
      <c r="G170" s="26">
        <v>0.5</v>
      </c>
      <c r="H170" s="26">
        <v>0</v>
      </c>
      <c r="I170" s="26">
        <v>19.8</v>
      </c>
      <c r="J170" s="26">
        <v>81</v>
      </c>
      <c r="K170" s="58" t="s">
        <v>99</v>
      </c>
      <c r="L170" s="26">
        <v>5.42</v>
      </c>
    </row>
    <row r="171" spans="1:12" ht="14.4" x14ac:dyDescent="0.3">
      <c r="A171" s="21"/>
      <c r="B171" s="22"/>
      <c r="C171" s="23"/>
      <c r="D171" s="28" t="s">
        <v>35</v>
      </c>
      <c r="E171" s="50" t="s">
        <v>43</v>
      </c>
      <c r="F171" s="26">
        <v>100</v>
      </c>
      <c r="G171" s="26">
        <v>7.6</v>
      </c>
      <c r="H171" s="26">
        <v>0.8</v>
      </c>
      <c r="I171" s="26">
        <v>49.2</v>
      </c>
      <c r="J171" s="26">
        <v>234.4</v>
      </c>
      <c r="K171" s="27" t="s">
        <v>49</v>
      </c>
      <c r="L171" s="26">
        <v>1.36</v>
      </c>
    </row>
    <row r="172" spans="1:12" ht="14.4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21"/>
      <c r="B173" s="22"/>
      <c r="C173" s="23"/>
      <c r="D173" s="24"/>
      <c r="E173" s="50" t="s">
        <v>63</v>
      </c>
      <c r="F173" s="26">
        <v>100</v>
      </c>
      <c r="G173" s="26">
        <v>8</v>
      </c>
      <c r="H173" s="26">
        <v>14</v>
      </c>
      <c r="I173" s="26">
        <v>56</v>
      </c>
      <c r="J173" s="26">
        <v>382</v>
      </c>
      <c r="K173" s="27" t="s">
        <v>49</v>
      </c>
      <c r="L173" s="26">
        <v>9</v>
      </c>
    </row>
    <row r="174" spans="1:12" ht="15" thickBot="1" x14ac:dyDescent="0.35">
      <c r="A174" s="21"/>
      <c r="B174" s="22"/>
      <c r="C174" s="23"/>
      <c r="D174" s="24"/>
      <c r="E174" s="51" t="s">
        <v>137</v>
      </c>
      <c r="F174" s="26">
        <v>150</v>
      </c>
      <c r="G174" s="26">
        <v>1.2</v>
      </c>
      <c r="H174" s="26">
        <v>0.3</v>
      </c>
      <c r="I174" s="26">
        <v>11.3</v>
      </c>
      <c r="J174" s="26">
        <v>52.5</v>
      </c>
      <c r="K174" s="27" t="s">
        <v>49</v>
      </c>
      <c r="L174" s="26">
        <v>10</v>
      </c>
    </row>
    <row r="175" spans="1:12" ht="14.4" x14ac:dyDescent="0.3">
      <c r="A175" s="29"/>
      <c r="B175" s="30"/>
      <c r="C175" s="31"/>
      <c r="D175" s="32" t="s">
        <v>28</v>
      </c>
      <c r="E175" s="33"/>
      <c r="F175" s="34">
        <f>SUM(F166:F174)</f>
        <v>850</v>
      </c>
      <c r="G175" s="34">
        <f t="shared" ref="G175:J175" si="25">SUM(G166:G174)</f>
        <v>24.7</v>
      </c>
      <c r="H175" s="34">
        <f t="shared" si="25"/>
        <v>28.1</v>
      </c>
      <c r="I175" s="34">
        <f t="shared" si="25"/>
        <v>158.30000000000001</v>
      </c>
      <c r="J175" s="34">
        <f t="shared" si="25"/>
        <v>984.6</v>
      </c>
      <c r="K175" s="35"/>
      <c r="L175" s="34">
        <f>SUM(L166:L174)</f>
        <v>33.739999999999995</v>
      </c>
    </row>
    <row r="176" spans="1:12" ht="14.4" x14ac:dyDescent="0.25">
      <c r="A176" s="39">
        <f>A158</f>
        <v>2</v>
      </c>
      <c r="B176" s="40">
        <f>B158</f>
        <v>4</v>
      </c>
      <c r="C176" s="65" t="s">
        <v>37</v>
      </c>
      <c r="D176" s="66"/>
      <c r="E176" s="41"/>
      <c r="F176" s="42">
        <f>F165+F175</f>
        <v>1380</v>
      </c>
      <c r="G176" s="42">
        <f>G165+G175</f>
        <v>48</v>
      </c>
      <c r="H176" s="42">
        <f>H165+H175</f>
        <v>46.400000000000006</v>
      </c>
      <c r="I176" s="42">
        <f>I165+I175</f>
        <v>261.20000000000005</v>
      </c>
      <c r="J176" s="42">
        <f t="shared" ref="J176:L176" si="26">J165+J175</f>
        <v>1654.4</v>
      </c>
      <c r="K176" s="42"/>
      <c r="L176" s="42">
        <f t="shared" si="26"/>
        <v>71.52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49" t="s">
        <v>141</v>
      </c>
      <c r="F177" s="20">
        <v>200</v>
      </c>
      <c r="G177" s="20">
        <v>8.6</v>
      </c>
      <c r="H177" s="20">
        <v>10.8</v>
      </c>
      <c r="I177" s="20">
        <v>37.1</v>
      </c>
      <c r="J177" s="20">
        <v>279.60000000000002</v>
      </c>
      <c r="K177" s="53" t="s">
        <v>144</v>
      </c>
      <c r="L177" s="20">
        <v>9.5500000000000007</v>
      </c>
    </row>
    <row r="178" spans="1:12" ht="14.4" x14ac:dyDescent="0.3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4.4" x14ac:dyDescent="0.3">
      <c r="A179" s="21"/>
      <c r="B179" s="22"/>
      <c r="C179" s="23"/>
      <c r="D179" s="28" t="s">
        <v>25</v>
      </c>
      <c r="E179" s="50" t="s">
        <v>101</v>
      </c>
      <c r="F179" s="26">
        <v>250</v>
      </c>
      <c r="G179" s="26">
        <v>0.3</v>
      </c>
      <c r="H179" s="26">
        <v>0.1</v>
      </c>
      <c r="I179" s="26">
        <v>8.3000000000000007</v>
      </c>
      <c r="J179" s="26">
        <v>34.9</v>
      </c>
      <c r="K179" s="52" t="s">
        <v>107</v>
      </c>
      <c r="L179" s="26">
        <v>3.36</v>
      </c>
    </row>
    <row r="180" spans="1:12" ht="14.4" x14ac:dyDescent="0.3">
      <c r="A180" s="21"/>
      <c r="B180" s="22"/>
      <c r="C180" s="23"/>
      <c r="D180" s="28" t="s">
        <v>26</v>
      </c>
      <c r="E180" s="50" t="s">
        <v>43</v>
      </c>
      <c r="F180" s="26">
        <v>150</v>
      </c>
      <c r="G180" s="26">
        <v>11.4</v>
      </c>
      <c r="H180" s="26">
        <v>1.2</v>
      </c>
      <c r="I180" s="26">
        <v>73.8</v>
      </c>
      <c r="J180" s="26">
        <v>351.6</v>
      </c>
      <c r="K180" s="27" t="s">
        <v>49</v>
      </c>
      <c r="L180" s="26">
        <v>1.36</v>
      </c>
    </row>
    <row r="181" spans="1:12" ht="14.4" x14ac:dyDescent="0.3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14.4" x14ac:dyDescent="0.3">
      <c r="A182" s="21"/>
      <c r="B182" s="22"/>
      <c r="C182" s="23"/>
      <c r="D182" s="24"/>
      <c r="E182" s="50" t="s">
        <v>142</v>
      </c>
      <c r="F182" s="26">
        <v>40</v>
      </c>
      <c r="G182" s="26">
        <v>4.8</v>
      </c>
      <c r="H182" s="26">
        <v>4</v>
      </c>
      <c r="I182" s="26">
        <v>0.3</v>
      </c>
      <c r="J182" s="26">
        <v>56.6</v>
      </c>
      <c r="K182" s="52" t="s">
        <v>145</v>
      </c>
      <c r="L182" s="26">
        <v>7</v>
      </c>
    </row>
    <row r="183" spans="1:12" ht="14.4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640</v>
      </c>
      <c r="G184" s="34">
        <f t="shared" ref="G184:J184" si="27">SUM(G177:G183)</f>
        <v>25.1</v>
      </c>
      <c r="H184" s="34">
        <f t="shared" si="27"/>
        <v>16.100000000000001</v>
      </c>
      <c r="I184" s="34">
        <f t="shared" si="27"/>
        <v>119.5</v>
      </c>
      <c r="J184" s="34">
        <f t="shared" si="27"/>
        <v>722.7</v>
      </c>
      <c r="K184" s="35"/>
      <c r="L184" s="34">
        <f>SUM(L177:L183)</f>
        <v>21.27</v>
      </c>
    </row>
    <row r="185" spans="1:12" ht="14.4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54" t="s">
        <v>113</v>
      </c>
      <c r="F185" s="26">
        <v>60</v>
      </c>
      <c r="G185" s="26">
        <v>0.7</v>
      </c>
      <c r="H185" s="26">
        <v>5.4</v>
      </c>
      <c r="I185" s="26">
        <v>4</v>
      </c>
      <c r="J185" s="26">
        <v>67.099999999999994</v>
      </c>
      <c r="K185" s="56" t="s">
        <v>70</v>
      </c>
      <c r="L185" s="26">
        <v>27.97</v>
      </c>
    </row>
    <row r="186" spans="1:12" ht="14.4" x14ac:dyDescent="0.3">
      <c r="A186" s="21"/>
      <c r="B186" s="22"/>
      <c r="C186" s="23"/>
      <c r="D186" s="28" t="s">
        <v>31</v>
      </c>
      <c r="E186" s="50" t="s">
        <v>87</v>
      </c>
      <c r="F186" s="26">
        <v>200</v>
      </c>
      <c r="G186" s="26">
        <v>4.0999999999999996</v>
      </c>
      <c r="H186" s="26">
        <v>7.1</v>
      </c>
      <c r="I186" s="26">
        <v>26.4</v>
      </c>
      <c r="J186" s="26">
        <v>185.8</v>
      </c>
      <c r="K186" s="52" t="s">
        <v>97</v>
      </c>
      <c r="L186" s="26">
        <v>1.4</v>
      </c>
    </row>
    <row r="187" spans="1:12" ht="14.4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33</v>
      </c>
      <c r="E188" s="50" t="s">
        <v>143</v>
      </c>
      <c r="F188" s="26">
        <v>150</v>
      </c>
      <c r="G188" s="26">
        <v>25.5</v>
      </c>
      <c r="H188" s="26">
        <v>24.8</v>
      </c>
      <c r="I188" s="26">
        <v>5.8</v>
      </c>
      <c r="J188" s="26">
        <v>348.2</v>
      </c>
      <c r="K188" s="52" t="s">
        <v>146</v>
      </c>
      <c r="L188" s="26">
        <v>12.2</v>
      </c>
    </row>
    <row r="189" spans="1:12" ht="15" thickBot="1" x14ac:dyDescent="0.35">
      <c r="A189" s="21"/>
      <c r="B189" s="22"/>
      <c r="C189" s="23"/>
      <c r="D189" s="28" t="s">
        <v>34</v>
      </c>
      <c r="E189" s="51" t="s">
        <v>130</v>
      </c>
      <c r="F189" s="26">
        <v>200</v>
      </c>
      <c r="G189" s="26">
        <v>1</v>
      </c>
      <c r="H189" s="26">
        <v>0</v>
      </c>
      <c r="I189" s="26">
        <v>25.4</v>
      </c>
      <c r="J189" s="26">
        <v>105.6</v>
      </c>
      <c r="K189" s="27" t="s">
        <v>49</v>
      </c>
      <c r="L189" s="26">
        <v>12</v>
      </c>
    </row>
    <row r="190" spans="1:12" ht="14.4" x14ac:dyDescent="0.3">
      <c r="A190" s="21"/>
      <c r="B190" s="22"/>
      <c r="C190" s="23"/>
      <c r="D190" s="28" t="s">
        <v>35</v>
      </c>
      <c r="E190" s="50" t="s">
        <v>43</v>
      </c>
      <c r="F190" s="26">
        <v>100</v>
      </c>
      <c r="G190" s="26">
        <v>7.6</v>
      </c>
      <c r="H190" s="26">
        <v>0.8</v>
      </c>
      <c r="I190" s="26">
        <v>49.2</v>
      </c>
      <c r="J190" s="26">
        <v>234.4</v>
      </c>
      <c r="K190" s="27" t="s">
        <v>49</v>
      </c>
      <c r="L190" s="26">
        <v>1.36</v>
      </c>
    </row>
    <row r="191" spans="1:12" ht="14.4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4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 x14ac:dyDescent="0.3">
      <c r="A194" s="29"/>
      <c r="B194" s="30"/>
      <c r="C194" s="31"/>
      <c r="D194" s="32" t="s">
        <v>28</v>
      </c>
      <c r="E194" s="33"/>
      <c r="F194" s="34">
        <f>SUM(F185:F193)</f>
        <v>710</v>
      </c>
      <c r="G194" s="34">
        <f t="shared" ref="G194:J194" si="28">SUM(G185:G193)</f>
        <v>38.9</v>
      </c>
      <c r="H194" s="34">
        <f t="shared" si="28"/>
        <v>38.099999999999994</v>
      </c>
      <c r="I194" s="34">
        <f t="shared" si="28"/>
        <v>110.8</v>
      </c>
      <c r="J194" s="34">
        <f t="shared" si="28"/>
        <v>941.1</v>
      </c>
      <c r="K194" s="35"/>
      <c r="L194" s="34">
        <f>SUM(L185:L193)</f>
        <v>54.929999999999993</v>
      </c>
    </row>
    <row r="195" spans="1:12" ht="14.4" x14ac:dyDescent="0.25">
      <c r="A195" s="39">
        <f>A177</f>
        <v>2</v>
      </c>
      <c r="B195" s="40">
        <f>B177</f>
        <v>5</v>
      </c>
      <c r="C195" s="65" t="s">
        <v>37</v>
      </c>
      <c r="D195" s="66"/>
      <c r="E195" s="41"/>
      <c r="F195" s="42">
        <f>F184+F194</f>
        <v>1350</v>
      </c>
      <c r="G195" s="42">
        <f>G184+G194</f>
        <v>64</v>
      </c>
      <c r="H195" s="42">
        <f>H184+H194</f>
        <v>54.199999999999996</v>
      </c>
      <c r="I195" s="42">
        <f>I184+I194</f>
        <v>230.3</v>
      </c>
      <c r="J195" s="42">
        <f t="shared" ref="J195:L195" si="29">J184+J194</f>
        <v>1663.8000000000002</v>
      </c>
      <c r="K195" s="42"/>
      <c r="L195" s="42">
        <f t="shared" si="29"/>
        <v>76.199999999999989</v>
      </c>
    </row>
    <row r="196" spans="1:12" x14ac:dyDescent="0.25">
      <c r="A196" s="46"/>
      <c r="B196" s="47"/>
      <c r="C196" s="67" t="s">
        <v>38</v>
      </c>
      <c r="D196" s="67"/>
      <c r="E196" s="67"/>
      <c r="F196" s="48">
        <f>(F24+F43+F62+F81+F100+F119+F138+F157+F176+F195)/(IF(F24=0,0,1)+IF(F43=0,0,1)+IF(F62=0,0,1)+IF(F81=0,0,1)+IF(F100=0,0,1)+IF(F119=0,0,1)+IF(F138=0,0,1)+IF(F157=0,0,1)+IF(F176=0,0,1)+IF(F195=0,0,1))</f>
        <v>1339.5</v>
      </c>
      <c r="G196" s="48">
        <f t="shared" ref="G196:J196" si="30">(G24+G43+G62+G81+G100+G119+G138+G157+G176+G195)/(IF(G24=0,0,1)+IF(G43=0,0,1)+IF(G62=0,0,1)+IF(G81=0,0,1)+IF(G100=0,0,1)+IF(G119=0,0,1)+IF(G138=0,0,1)+IF(G157=0,0,1)+IF(G176=0,0,1)+IF(G195=0,0,1))</f>
        <v>60.319999999999993</v>
      </c>
      <c r="H196" s="48">
        <f t="shared" si="30"/>
        <v>58.000000000000014</v>
      </c>
      <c r="I196" s="48">
        <f t="shared" si="30"/>
        <v>236.98000000000002</v>
      </c>
      <c r="J196" s="48">
        <f t="shared" si="30"/>
        <v>1710.4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76.2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2025-01-10T03:56:43Z</dcterms:modified>
</cp:coreProperties>
</file>