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4" i="1" l="1"/>
  <c r="A194" i="1"/>
  <c r="L193" i="1"/>
  <c r="J193" i="1"/>
  <c r="I193" i="1"/>
  <c r="H193" i="1"/>
  <c r="G193" i="1"/>
  <c r="F193" i="1"/>
  <c r="B184" i="1"/>
  <c r="A184" i="1"/>
  <c r="L183" i="1"/>
  <c r="J183" i="1"/>
  <c r="I183" i="1"/>
  <c r="H183" i="1"/>
  <c r="G183" i="1"/>
  <c r="F183" i="1"/>
  <c r="B175" i="1"/>
  <c r="A175" i="1"/>
  <c r="L174" i="1"/>
  <c r="J174" i="1"/>
  <c r="I174" i="1"/>
  <c r="H174" i="1"/>
  <c r="G174" i="1"/>
  <c r="F174" i="1"/>
  <c r="B165" i="1"/>
  <c r="A165" i="1"/>
  <c r="L164" i="1"/>
  <c r="J164" i="1"/>
  <c r="I164" i="1"/>
  <c r="I175" i="1" s="1"/>
  <c r="H164" i="1"/>
  <c r="G164" i="1"/>
  <c r="F164" i="1"/>
  <c r="B156" i="1"/>
  <c r="A156" i="1"/>
  <c r="L155" i="1"/>
  <c r="J155" i="1"/>
  <c r="I155" i="1"/>
  <c r="H155" i="1"/>
  <c r="G155" i="1"/>
  <c r="F155" i="1"/>
  <c r="B146" i="1"/>
  <c r="A146" i="1"/>
  <c r="L145" i="1"/>
  <c r="J145" i="1"/>
  <c r="I145" i="1"/>
  <c r="I156" i="1" s="1"/>
  <c r="H145" i="1"/>
  <c r="G145" i="1"/>
  <c r="F145" i="1"/>
  <c r="B137" i="1"/>
  <c r="A137" i="1"/>
  <c r="L136" i="1"/>
  <c r="J136" i="1"/>
  <c r="I136" i="1"/>
  <c r="H136" i="1"/>
  <c r="G136" i="1"/>
  <c r="F136" i="1"/>
  <c r="B127" i="1"/>
  <c r="A127" i="1"/>
  <c r="L126" i="1"/>
  <c r="J126" i="1"/>
  <c r="I126" i="1"/>
  <c r="H126" i="1"/>
  <c r="G126" i="1"/>
  <c r="F126" i="1"/>
  <c r="B118" i="1"/>
  <c r="A118" i="1"/>
  <c r="J117" i="1"/>
  <c r="I117" i="1"/>
  <c r="H117" i="1"/>
  <c r="G117" i="1"/>
  <c r="F117" i="1"/>
  <c r="B108" i="1"/>
  <c r="A108" i="1"/>
  <c r="L107" i="1"/>
  <c r="J107" i="1"/>
  <c r="I107" i="1"/>
  <c r="H107" i="1"/>
  <c r="H118" i="1" s="1"/>
  <c r="G107" i="1"/>
  <c r="F107" i="1"/>
  <c r="B99" i="1"/>
  <c r="A99" i="1"/>
  <c r="L98" i="1"/>
  <c r="J98" i="1"/>
  <c r="I98" i="1"/>
  <c r="H98" i="1"/>
  <c r="G98" i="1"/>
  <c r="F98" i="1"/>
  <c r="B89" i="1"/>
  <c r="A89" i="1"/>
  <c r="L88" i="1"/>
  <c r="J88" i="1"/>
  <c r="I88" i="1"/>
  <c r="H88" i="1"/>
  <c r="H99" i="1" s="1"/>
  <c r="G88" i="1"/>
  <c r="F88" i="1"/>
  <c r="B80" i="1"/>
  <c r="A80" i="1"/>
  <c r="L79" i="1"/>
  <c r="J79" i="1"/>
  <c r="I79" i="1"/>
  <c r="H79" i="1"/>
  <c r="G79" i="1"/>
  <c r="F79" i="1"/>
  <c r="B70" i="1"/>
  <c r="A70" i="1"/>
  <c r="L69" i="1"/>
  <c r="J69" i="1"/>
  <c r="I69" i="1"/>
  <c r="H69" i="1"/>
  <c r="G69" i="1"/>
  <c r="F69" i="1"/>
  <c r="B61" i="1"/>
  <c r="A61" i="1"/>
  <c r="L60" i="1"/>
  <c r="J60" i="1"/>
  <c r="I60" i="1"/>
  <c r="H60" i="1"/>
  <c r="G60" i="1"/>
  <c r="F60" i="1"/>
  <c r="B51" i="1"/>
  <c r="A51" i="1"/>
  <c r="L50" i="1"/>
  <c r="J50" i="1"/>
  <c r="I50" i="1"/>
  <c r="H50" i="1"/>
  <c r="G50" i="1"/>
  <c r="F50" i="1"/>
  <c r="B42" i="1"/>
  <c r="A42" i="1"/>
  <c r="L41" i="1"/>
  <c r="J41" i="1"/>
  <c r="I41" i="1"/>
  <c r="H41" i="1"/>
  <c r="G41" i="1"/>
  <c r="F41" i="1"/>
  <c r="B32" i="1"/>
  <c r="A32" i="1"/>
  <c r="L31" i="1"/>
  <c r="J31" i="1"/>
  <c r="I31" i="1"/>
  <c r="H31" i="1"/>
  <c r="H42" i="1" s="1"/>
  <c r="G31" i="1"/>
  <c r="F31" i="1"/>
  <c r="B23" i="1"/>
  <c r="A23" i="1"/>
  <c r="L22" i="1"/>
  <c r="J22" i="1"/>
  <c r="I22" i="1"/>
  <c r="H22" i="1"/>
  <c r="G22" i="1"/>
  <c r="F22" i="1"/>
  <c r="L13" i="1"/>
  <c r="J13" i="1"/>
  <c r="I13" i="1"/>
  <c r="H13" i="1"/>
  <c r="G13" i="1"/>
  <c r="F13" i="1"/>
  <c r="H80" i="1" l="1"/>
  <c r="I194" i="1"/>
  <c r="J194" i="1"/>
  <c r="H194" i="1"/>
  <c r="G194" i="1"/>
  <c r="H175" i="1"/>
  <c r="J175" i="1"/>
  <c r="G175" i="1"/>
  <c r="H156" i="1"/>
  <c r="J156" i="1"/>
  <c r="G156" i="1"/>
  <c r="I137" i="1"/>
  <c r="G137" i="1"/>
  <c r="J137" i="1"/>
  <c r="H137" i="1"/>
  <c r="J118" i="1"/>
  <c r="I118" i="1"/>
  <c r="I99" i="1"/>
  <c r="I80" i="1"/>
  <c r="G80" i="1"/>
  <c r="I61" i="1"/>
  <c r="F194" i="1"/>
  <c r="F175" i="1"/>
  <c r="F156" i="1"/>
  <c r="F118" i="1"/>
  <c r="F99" i="1"/>
  <c r="L194" i="1"/>
  <c r="L175" i="1"/>
  <c r="L156" i="1"/>
  <c r="L137" i="1"/>
  <c r="L118" i="1"/>
  <c r="L99" i="1"/>
  <c r="L80" i="1"/>
  <c r="L61" i="1"/>
  <c r="L42" i="1"/>
  <c r="L23" i="1"/>
  <c r="F137" i="1"/>
  <c r="G118" i="1"/>
  <c r="G99" i="1"/>
  <c r="J99" i="1"/>
  <c r="J80" i="1"/>
  <c r="F80" i="1"/>
  <c r="J61" i="1"/>
  <c r="H61" i="1"/>
  <c r="G61" i="1"/>
  <c r="F61" i="1"/>
  <c r="G42" i="1"/>
  <c r="J42" i="1"/>
  <c r="I42" i="1"/>
  <c r="F42" i="1"/>
  <c r="I23" i="1"/>
  <c r="H23" i="1"/>
  <c r="J23" i="1"/>
  <c r="G23" i="1"/>
  <c r="F23" i="1"/>
  <c r="H195" i="1" l="1"/>
  <c r="I195" i="1"/>
  <c r="G195" i="1"/>
  <c r="J195" i="1"/>
  <c r="F195" i="1"/>
</calcChain>
</file>

<file path=xl/sharedStrings.xml><?xml version="1.0" encoding="utf-8"?>
<sst xmlns="http://schemas.openxmlformats.org/spreadsheetml/2006/main" count="418" uniqueCount="156">
  <si>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</si>
  <si>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</si>
  <si>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</si>
  <si>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</si>
  <si>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</si>
  <si>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</si>
  <si>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</si>
  <si>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</si>
  <si>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</si>
  <si>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</si>
  <si>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</si>
  <si>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</si>
  <si>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</si>
  <si>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</si>
  <si>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</si>
  <si>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</si>
  <si>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</si>
  <si>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</si>
  <si>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</si>
  <si>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</si>
  <si>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</si>
  <si>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</si>
  <si>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</si>
  <si>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</si>
  <si>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</si>
  <si>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</si>
  <si>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</si>
  <si>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</si>
  <si>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</si>
  <si>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</si>
  <si>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</si>
  <si>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</si>
  <si>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</si>
  <si>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</si>
  <si>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</si>
  <si>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</si>
  <si>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</si>
  <si>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</si>
  <si>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</si>
  <si>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</si>
  <si>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Каша жидкая молочная кукурузная</t>
  </si>
  <si>
    <t>чай с сахаром</t>
  </si>
  <si>
    <t>хлеб пшеничный</t>
  </si>
  <si>
    <t>яблоко</t>
  </si>
  <si>
    <t>колбаса докторская</t>
  </si>
  <si>
    <t>салат из капусты с овощами</t>
  </si>
  <si>
    <t>суп гороховый</t>
  </si>
  <si>
    <t>макароны отварные</t>
  </si>
  <si>
    <t>тефтели из говядины с рисом</t>
  </si>
  <si>
    <t>компот из смеси сухофруктов</t>
  </si>
  <si>
    <t>соус красный основной</t>
  </si>
  <si>
    <t>каша жидкая молочная манная</t>
  </si>
  <si>
    <t>банан</t>
  </si>
  <si>
    <t>сыр твердых сортов в нарезке</t>
  </si>
  <si>
    <t>картофельное пюре</t>
  </si>
  <si>
    <t>каша пшенная рассыпчатая</t>
  </si>
  <si>
    <t>кофейный напиток с молоком</t>
  </si>
  <si>
    <t>винегрет с растительным маслом</t>
  </si>
  <si>
    <t>суп картофельный с макаронными изделиями</t>
  </si>
  <si>
    <t>каша гречневая рассыпчатая</t>
  </si>
  <si>
    <t>котлета из говядины</t>
  </si>
  <si>
    <t>компот из свежих яблок</t>
  </si>
  <si>
    <t>каша жидкая молочная рисовая</t>
  </si>
  <si>
    <t>йогурт</t>
  </si>
  <si>
    <t>печенье</t>
  </si>
  <si>
    <t>суп с рыбными консервами</t>
  </si>
  <si>
    <t>картофельное  пюре</t>
  </si>
  <si>
    <t>рыба тушеная в томате с овощами</t>
  </si>
  <si>
    <t>каша "Дружба"</t>
  </si>
  <si>
    <t>апельсин</t>
  </si>
  <si>
    <t>вафли с фруктовой начинкой</t>
  </si>
  <si>
    <t>салат из отварной свеклы</t>
  </si>
  <si>
    <t>борщ с капустой и картофелем</t>
  </si>
  <si>
    <t>плов с курицей</t>
  </si>
  <si>
    <t>компот из ягод  смородины</t>
  </si>
  <si>
    <t>сок фруктовый</t>
  </si>
  <si>
    <t>иогурт</t>
  </si>
  <si>
    <t>компот из кураги</t>
  </si>
  <si>
    <t>пирожки с капустой</t>
  </si>
  <si>
    <t>запеканка из творога</t>
  </si>
  <si>
    <t>пром</t>
  </si>
  <si>
    <t>0.7</t>
  </si>
  <si>
    <t>капуста тушеная с мясом</t>
  </si>
  <si>
    <t>кофейный напиток</t>
  </si>
  <si>
    <t>печенье шоколадное</t>
  </si>
  <si>
    <t>сок яблочный</t>
  </si>
  <si>
    <t>чай  с сахаром</t>
  </si>
  <si>
    <t>сырники</t>
  </si>
  <si>
    <t>37.8</t>
  </si>
  <si>
    <t>джем</t>
  </si>
  <si>
    <t>кисель из смородины</t>
  </si>
  <si>
    <t>пирожок с капустой</t>
  </si>
  <si>
    <t>огурец в нарезке</t>
  </si>
  <si>
    <t>54-3соус 2020</t>
  </si>
  <si>
    <t>кофейный напиток  с молоком</t>
  </si>
  <si>
    <t>салат из свеклы отварной</t>
  </si>
  <si>
    <t>рис отварной</t>
  </si>
  <si>
    <t>курица отварная</t>
  </si>
  <si>
    <t>компот из  смородины</t>
  </si>
  <si>
    <t>54-13з</t>
  </si>
  <si>
    <t>54-4м-</t>
  </si>
  <si>
    <t>54-32хн</t>
  </si>
  <si>
    <t>54-1з-</t>
  </si>
  <si>
    <t>54-2гн-</t>
  </si>
  <si>
    <t>54-12с-</t>
  </si>
  <si>
    <t>54-11г-</t>
  </si>
  <si>
    <t>54-11р-</t>
  </si>
  <si>
    <t>54-7хн-</t>
  </si>
  <si>
    <t>54-16к-</t>
  </si>
  <si>
    <t>54-1к-</t>
  </si>
  <si>
    <t>54-45гн-</t>
  </si>
  <si>
    <t>54-25с-</t>
  </si>
  <si>
    <t>54-1г-</t>
  </si>
  <si>
    <t>54-16м-</t>
  </si>
  <si>
    <t>54-1хн-</t>
  </si>
  <si>
    <t>54-3соус-</t>
  </si>
  <si>
    <t>54-27к</t>
  </si>
  <si>
    <t>54-25м</t>
  </si>
  <si>
    <t>54-6к-</t>
  </si>
  <si>
    <t>54-23гн-</t>
  </si>
  <si>
    <t>54-3б-</t>
  </si>
  <si>
    <t>54-16з-</t>
  </si>
  <si>
    <t>54-7с-</t>
  </si>
  <si>
    <t>54-4г-</t>
  </si>
  <si>
    <t>54-13з-</t>
  </si>
  <si>
    <t>54-2с</t>
  </si>
  <si>
    <t>54-12м-</t>
  </si>
  <si>
    <t>54-2з-</t>
  </si>
  <si>
    <t>54-4г</t>
  </si>
  <si>
    <t>54-16м</t>
  </si>
  <si>
    <t>54-2хн-</t>
  </si>
  <si>
    <t>54-5хн-</t>
  </si>
  <si>
    <t>54-9г-</t>
  </si>
  <si>
    <t>54-1з</t>
  </si>
  <si>
    <t>54-22с-</t>
  </si>
  <si>
    <t>54-26к-</t>
  </si>
  <si>
    <t>54-26к</t>
  </si>
  <si>
    <t>54-1т</t>
  </si>
  <si>
    <t>54-12г</t>
  </si>
  <si>
    <t>54-26г</t>
  </si>
  <si>
    <t>54-1г</t>
  </si>
  <si>
    <t>54-4м</t>
  </si>
  <si>
    <t>54-10м</t>
  </si>
  <si>
    <t>54-10мм</t>
  </si>
  <si>
    <t>54-3соус</t>
  </si>
  <si>
    <t>54-2гн</t>
  </si>
  <si>
    <t>54-25гн-</t>
  </si>
  <si>
    <t>54-45гн</t>
  </si>
  <si>
    <t>54-23гн</t>
  </si>
  <si>
    <t>54-7хн</t>
  </si>
  <si>
    <t>0,72,6</t>
  </si>
  <si>
    <t>54-соус3</t>
  </si>
  <si>
    <t>54-10з</t>
  </si>
  <si>
    <t>54-25с</t>
  </si>
  <si>
    <t>МКОУ  Дубровинская СОШ</t>
  </si>
  <si>
    <t>Классина В.С.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</si>
</sst>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6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154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155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50">
        <v>5.9</v>
      </c>
      <c r="H6" s="40">
        <v>5.8</v>
      </c>
      <c r="I6" s="40">
        <v>33</v>
      </c>
      <c r="J6" s="40">
        <v>207.8</v>
      </c>
      <c r="K6" s="41" t="s">
        <v>109</v>
      </c>
      <c r="L6" s="40">
        <v>6.07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 t="s">
        <v>110</v>
      </c>
      <c r="L8" s="43">
        <v>3.1</v>
      </c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>
        <v>30</v>
      </c>
      <c r="G9" s="43">
        <v>2.2999999999999998</v>
      </c>
      <c r="H9" s="43">
        <v>0.2</v>
      </c>
      <c r="I9" s="43">
        <v>14.8</v>
      </c>
      <c r="J9" s="43">
        <v>70.3</v>
      </c>
      <c r="K9" s="44" t="s">
        <v>80</v>
      </c>
      <c r="L9" s="43">
        <v>2.94</v>
      </c>
    </row>
    <row r="10" spans="1:12" ht="14.4" x14ac:dyDescent="0.3">
      <c r="A10" s="23"/>
      <c r="B10" s="15"/>
      <c r="C10" s="11"/>
      <c r="D10" s="7" t="s">
        <v>24</v>
      </c>
      <c r="E10" s="42" t="s">
        <v>43</v>
      </c>
      <c r="F10" s="43">
        <v>150</v>
      </c>
      <c r="G10" s="43">
        <v>0.8</v>
      </c>
      <c r="H10" s="43">
        <v>0.8</v>
      </c>
      <c r="I10" s="43">
        <v>19.600000000000001</v>
      </c>
      <c r="J10" s="43">
        <v>88.8</v>
      </c>
      <c r="K10" s="44" t="s">
        <v>80</v>
      </c>
      <c r="L10" s="43">
        <v>14.8</v>
      </c>
    </row>
    <row r="11" spans="1:12" ht="14.4" x14ac:dyDescent="0.3">
      <c r="A11" s="23"/>
      <c r="B11" s="15"/>
      <c r="C11" s="11"/>
      <c r="D11" s="6"/>
      <c r="E11" s="42" t="s">
        <v>44</v>
      </c>
      <c r="F11" s="43">
        <v>25</v>
      </c>
      <c r="G11" s="43">
        <v>3.8</v>
      </c>
      <c r="H11" s="43">
        <v>6.7</v>
      </c>
      <c r="I11" s="43">
        <v>0.5</v>
      </c>
      <c r="J11" s="43">
        <v>77.099999999999994</v>
      </c>
      <c r="K11" s="44" t="s">
        <v>80</v>
      </c>
      <c r="L11" s="43">
        <v>5.9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605</v>
      </c>
      <c r="G13" s="19">
        <f t="shared" ref="G13:J13" si="0">SUM(G6:G12)</f>
        <v>13</v>
      </c>
      <c r="H13" s="19">
        <f t="shared" si="0"/>
        <v>13.5</v>
      </c>
      <c r="I13" s="19">
        <f t="shared" si="0"/>
        <v>74.300000000000011</v>
      </c>
      <c r="J13" s="19">
        <f t="shared" si="0"/>
        <v>470.80000000000007</v>
      </c>
      <c r="K13" s="25"/>
      <c r="L13" s="19">
        <f t="shared" ref="L13" si="1">SUM(L6:L12)</f>
        <v>32.81</v>
      </c>
    </row>
    <row r="14" spans="1:12" ht="14.4" x14ac:dyDescent="0.3">
      <c r="A14" s="23"/>
      <c r="B14" s="15"/>
      <c r="C14" s="11"/>
      <c r="D14" s="7" t="s">
        <v>27</v>
      </c>
      <c r="E14" s="42" t="s">
        <v>46</v>
      </c>
      <c r="F14" s="43">
        <v>200</v>
      </c>
      <c r="G14" s="43">
        <v>6.5</v>
      </c>
      <c r="H14" s="43">
        <v>6.5</v>
      </c>
      <c r="I14" s="43">
        <v>2.8</v>
      </c>
      <c r="J14" s="43">
        <v>14.9</v>
      </c>
      <c r="K14" s="44" t="s">
        <v>111</v>
      </c>
      <c r="L14" s="43">
        <v>5</v>
      </c>
    </row>
    <row r="15" spans="1:12" ht="14.4" x14ac:dyDescent="0.3">
      <c r="A15" s="23"/>
      <c r="B15" s="15"/>
      <c r="C15" s="11"/>
      <c r="D15" s="7" t="s">
        <v>28</v>
      </c>
      <c r="E15" s="42" t="s">
        <v>47</v>
      </c>
      <c r="F15" s="43">
        <v>150</v>
      </c>
      <c r="G15" s="43">
        <v>5.3</v>
      </c>
      <c r="H15" s="43">
        <v>14.9</v>
      </c>
      <c r="I15" s="43">
        <v>32.799999999999997</v>
      </c>
      <c r="J15" s="43">
        <v>196.8</v>
      </c>
      <c r="K15" s="44" t="s">
        <v>112</v>
      </c>
      <c r="L15" s="43">
        <v>5.12</v>
      </c>
    </row>
    <row r="16" spans="1:12" ht="14.4" x14ac:dyDescent="0.3">
      <c r="A16" s="23"/>
      <c r="B16" s="15"/>
      <c r="C16" s="11"/>
      <c r="D16" s="7" t="s">
        <v>29</v>
      </c>
      <c r="E16" s="42" t="s">
        <v>48</v>
      </c>
      <c r="F16" s="43">
        <v>90</v>
      </c>
      <c r="G16" s="43">
        <v>8.6999999999999993</v>
      </c>
      <c r="H16" s="43">
        <v>8.8000000000000007</v>
      </c>
      <c r="I16" s="43">
        <v>4.9000000000000004</v>
      </c>
      <c r="J16" s="43">
        <v>133.1</v>
      </c>
      <c r="K16" s="44" t="s">
        <v>113</v>
      </c>
      <c r="L16" s="43">
        <v>13.81</v>
      </c>
    </row>
    <row r="17" spans="1:12" ht="14.4" x14ac:dyDescent="0.3">
      <c r="A17" s="23"/>
      <c r="B17" s="15"/>
      <c r="C17" s="11"/>
      <c r="D17" s="7" t="s">
        <v>30</v>
      </c>
      <c r="E17" s="42" t="s">
        <v>49</v>
      </c>
      <c r="F17" s="43">
        <v>200</v>
      </c>
      <c r="G17" s="43">
        <v>0.5</v>
      </c>
      <c r="H17" s="43">
        <v>0</v>
      </c>
      <c r="I17" s="43">
        <v>19.8</v>
      </c>
      <c r="J17" s="43">
        <v>81</v>
      </c>
      <c r="K17" s="44" t="s">
        <v>114</v>
      </c>
      <c r="L17" s="43">
        <v>2.31</v>
      </c>
    </row>
    <row r="18" spans="1:12" ht="14.4" x14ac:dyDescent="0.3">
      <c r="A18" s="23"/>
      <c r="B18" s="15"/>
      <c r="C18" s="11"/>
      <c r="D18" s="7" t="s">
        <v>31</v>
      </c>
      <c r="E18" s="42" t="s">
        <v>42</v>
      </c>
      <c r="F18" s="43">
        <v>30</v>
      </c>
      <c r="G18" s="43">
        <v>2.2999999999999998</v>
      </c>
      <c r="H18" s="43">
        <v>0.2</v>
      </c>
      <c r="I18" s="43">
        <v>14.8</v>
      </c>
      <c r="J18" s="43">
        <v>70.3</v>
      </c>
      <c r="K18" s="44" t="s">
        <v>80</v>
      </c>
      <c r="L18" s="43">
        <v>2.94</v>
      </c>
    </row>
    <row r="19" spans="1:12" ht="14.4" x14ac:dyDescent="0.3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6"/>
      <c r="E20" s="42" t="s">
        <v>50</v>
      </c>
      <c r="F20" s="43">
        <v>30</v>
      </c>
      <c r="G20" s="43">
        <v>1</v>
      </c>
      <c r="H20" s="51" t="s">
        <v>81</v>
      </c>
      <c r="I20" s="51">
        <v>2.7</v>
      </c>
      <c r="J20" s="51">
        <v>21.2</v>
      </c>
      <c r="K20" s="44" t="s">
        <v>115</v>
      </c>
      <c r="L20" s="43">
        <v>2</v>
      </c>
    </row>
    <row r="21" spans="1:12" ht="14.4" x14ac:dyDescent="0.3">
      <c r="A21" s="23"/>
      <c r="B21" s="15"/>
      <c r="C21" s="11"/>
      <c r="D21" s="6"/>
      <c r="E21" s="42" t="s">
        <v>84</v>
      </c>
      <c r="F21" s="43">
        <v>40</v>
      </c>
      <c r="G21" s="51">
        <v>2</v>
      </c>
      <c r="H21" s="43">
        <v>9</v>
      </c>
      <c r="I21" s="43">
        <v>19</v>
      </c>
      <c r="J21" s="43">
        <v>166</v>
      </c>
      <c r="K21" s="44" t="s">
        <v>80</v>
      </c>
      <c r="L21" s="43">
        <v>12.21</v>
      </c>
    </row>
    <row r="22" spans="1:12" ht="14.4" x14ac:dyDescent="0.3">
      <c r="A22" s="24"/>
      <c r="B22" s="17"/>
      <c r="C22" s="8"/>
      <c r="D22" s="18" t="s">
        <v>33</v>
      </c>
      <c r="E22" s="9"/>
      <c r="F22" s="19">
        <f>SUM(F14:F21)</f>
        <v>740</v>
      </c>
      <c r="G22" s="19">
        <f>SUM(G14:G21)</f>
        <v>26.3</v>
      </c>
      <c r="H22" s="19">
        <f>SUM(H14:H21)</f>
        <v>39.4</v>
      </c>
      <c r="I22" s="19">
        <f>SUM(I14:I21)</f>
        <v>96.8</v>
      </c>
      <c r="J22" s="19">
        <f>SUM(J14:J21)</f>
        <v>683.30000000000007</v>
      </c>
      <c r="K22" s="25"/>
      <c r="L22" s="19">
        <f>SUM(L14:L21)</f>
        <v>43.39</v>
      </c>
    </row>
    <row r="23" spans="1:12" ht="14.4" x14ac:dyDescent="0.25">
      <c r="A23" s="29">
        <f>A6</f>
        <v>1</v>
      </c>
      <c r="B23" s="30">
        <f>B6</f>
        <v>1</v>
      </c>
      <c r="C23" s="52" t="s">
        <v>4</v>
      </c>
      <c r="D23" s="53"/>
      <c r="E23" s="31"/>
      <c r="F23" s="32">
        <f>F13+F22</f>
        <v>1345</v>
      </c>
      <c r="G23" s="32">
        <f>G13+G22</f>
        <v>39.299999999999997</v>
      </c>
      <c r="H23" s="32">
        <f>H13+H22</f>
        <v>52.9</v>
      </c>
      <c r="I23" s="32">
        <f>I13+I22</f>
        <v>171.10000000000002</v>
      </c>
      <c r="J23" s="32">
        <f>J13+J22</f>
        <v>1154.1000000000001</v>
      </c>
      <c r="K23" s="32"/>
      <c r="L23" s="32">
        <f>L13+L22</f>
        <v>76.2</v>
      </c>
    </row>
    <row r="24" spans="1:12" ht="14.4" x14ac:dyDescent="0.3">
      <c r="A24" s="14">
        <v>1</v>
      </c>
      <c r="B24" s="15">
        <v>2</v>
      </c>
      <c r="C24" s="22" t="s">
        <v>20</v>
      </c>
      <c r="D24" s="5" t="s">
        <v>21</v>
      </c>
      <c r="E24" s="39" t="s">
        <v>51</v>
      </c>
      <c r="F24" s="40">
        <v>200</v>
      </c>
      <c r="G24" s="40">
        <v>5.3</v>
      </c>
      <c r="H24" s="40">
        <v>5.7</v>
      </c>
      <c r="I24" s="40">
        <v>25.3</v>
      </c>
      <c r="J24" s="40">
        <v>174.2</v>
      </c>
      <c r="K24" s="41" t="s">
        <v>116</v>
      </c>
      <c r="L24" s="40">
        <v>4.0999999999999996</v>
      </c>
    </row>
    <row r="25" spans="1:12" ht="14.4" x14ac:dyDescent="0.3">
      <c r="A25" s="14"/>
      <c r="B25" s="15"/>
      <c r="C25" s="11"/>
      <c r="D25" s="6"/>
      <c r="E25" s="42" t="s">
        <v>53</v>
      </c>
      <c r="F25" s="43">
        <v>30</v>
      </c>
      <c r="G25" s="43">
        <v>7</v>
      </c>
      <c r="H25" s="43">
        <v>8.9</v>
      </c>
      <c r="I25" s="43">
        <v>0</v>
      </c>
      <c r="J25" s="43">
        <v>107.5</v>
      </c>
      <c r="K25" s="44" t="s">
        <v>102</v>
      </c>
      <c r="L25" s="43">
        <v>3</v>
      </c>
    </row>
    <row r="26" spans="1:12" ht="14.4" x14ac:dyDescent="0.3">
      <c r="A26" s="14"/>
      <c r="B26" s="15"/>
      <c r="C26" s="11"/>
      <c r="D26" s="7" t="s">
        <v>22</v>
      </c>
      <c r="E26" s="42" t="s">
        <v>85</v>
      </c>
      <c r="F26" s="43">
        <v>200</v>
      </c>
      <c r="G26" s="43">
        <v>0.2</v>
      </c>
      <c r="H26" s="43">
        <v>0</v>
      </c>
      <c r="I26" s="43">
        <v>6.4</v>
      </c>
      <c r="J26" s="43">
        <v>26.8</v>
      </c>
      <c r="K26" s="44" t="s">
        <v>103</v>
      </c>
      <c r="L26" s="43">
        <v>14.5</v>
      </c>
    </row>
    <row r="27" spans="1:12" ht="14.4" x14ac:dyDescent="0.3">
      <c r="A27" s="14"/>
      <c r="B27" s="15"/>
      <c r="C27" s="11"/>
      <c r="D27" s="7" t="s">
        <v>23</v>
      </c>
      <c r="E27" s="42" t="s">
        <v>42</v>
      </c>
      <c r="F27" s="43">
        <v>30</v>
      </c>
      <c r="G27" s="43">
        <v>2.2999999999999998</v>
      </c>
      <c r="H27" s="43">
        <v>0.2</v>
      </c>
      <c r="I27" s="43">
        <v>14.8</v>
      </c>
      <c r="J27" s="43">
        <v>70.3</v>
      </c>
      <c r="K27" s="44" t="s">
        <v>80</v>
      </c>
      <c r="L27" s="43">
        <v>2.94</v>
      </c>
    </row>
    <row r="28" spans="1:12" ht="14.4" x14ac:dyDescent="0.3">
      <c r="A28" s="14"/>
      <c r="B28" s="15"/>
      <c r="C28" s="11"/>
      <c r="D28" s="7" t="s">
        <v>24</v>
      </c>
      <c r="E28" s="42" t="s">
        <v>52</v>
      </c>
      <c r="F28" s="43">
        <v>100</v>
      </c>
      <c r="G28" s="43">
        <v>2.2999999999999998</v>
      </c>
      <c r="H28" s="43">
        <v>0.8</v>
      </c>
      <c r="I28" s="43">
        <v>31.5</v>
      </c>
      <c r="J28" s="43">
        <v>141.80000000000001</v>
      </c>
      <c r="K28" s="44" t="s">
        <v>80</v>
      </c>
      <c r="L28" s="43">
        <v>13.72</v>
      </c>
    </row>
    <row r="29" spans="1:12" ht="14.4" x14ac:dyDescent="0.3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6"/>
      <c r="B31" s="17"/>
      <c r="C31" s="8"/>
      <c r="D31" s="18" t="s">
        <v>33</v>
      </c>
      <c r="E31" s="9"/>
      <c r="F31" s="19">
        <f>SUM(F24:F30)</f>
        <v>560</v>
      </c>
      <c r="G31" s="19">
        <f t="shared" ref="G31" si="2">SUM(G24:G30)</f>
        <v>17.100000000000001</v>
      </c>
      <c r="H31" s="19">
        <f t="shared" ref="H31" si="3">SUM(H24:H30)</f>
        <v>15.600000000000001</v>
      </c>
      <c r="I31" s="19">
        <f t="shared" ref="I31" si="4">SUM(I24:I30)</f>
        <v>78</v>
      </c>
      <c r="J31" s="19">
        <f t="shared" ref="J31:L31" si="5">SUM(J24:J30)</f>
        <v>520.6</v>
      </c>
      <c r="K31" s="25"/>
      <c r="L31" s="19">
        <f t="shared" si="5"/>
        <v>38.260000000000005</v>
      </c>
    </row>
    <row r="32" spans="1:12" ht="14.4" x14ac:dyDescent="0.3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51"/>
      <c r="J32" s="43"/>
      <c r="K32" s="44"/>
      <c r="L32" s="43"/>
    </row>
    <row r="33" spans="1:12" ht="14.4" x14ac:dyDescent="0.3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28</v>
      </c>
      <c r="E34" s="42" t="s">
        <v>54</v>
      </c>
      <c r="F34" s="43">
        <v>200</v>
      </c>
      <c r="G34" s="51">
        <v>4.0999999999999996</v>
      </c>
      <c r="H34" s="43">
        <v>7.1</v>
      </c>
      <c r="I34" s="43">
        <v>26.4</v>
      </c>
      <c r="J34" s="43">
        <v>185.8</v>
      </c>
      <c r="K34" s="44" t="s">
        <v>105</v>
      </c>
      <c r="L34" s="43">
        <v>2.1</v>
      </c>
    </row>
    <row r="35" spans="1:12" ht="14.4" x14ac:dyDescent="0.3">
      <c r="A35" s="14"/>
      <c r="B35" s="15"/>
      <c r="C35" s="11"/>
      <c r="D35" s="7" t="s">
        <v>29</v>
      </c>
      <c r="E35" s="42" t="s">
        <v>82</v>
      </c>
      <c r="F35" s="43">
        <v>240</v>
      </c>
      <c r="G35" s="43">
        <v>14.1</v>
      </c>
      <c r="H35" s="43">
        <v>5.8</v>
      </c>
      <c r="I35" s="43">
        <v>4.4000000000000004</v>
      </c>
      <c r="J35" s="43">
        <v>126.4</v>
      </c>
      <c r="K35" s="44" t="s">
        <v>143</v>
      </c>
      <c r="L35" s="43">
        <v>19.25</v>
      </c>
    </row>
    <row r="36" spans="1:12" ht="14.4" x14ac:dyDescent="0.3">
      <c r="A36" s="14"/>
      <c r="B36" s="15"/>
      <c r="C36" s="11"/>
      <c r="D36" s="7" t="s">
        <v>30</v>
      </c>
      <c r="E36" s="42" t="s">
        <v>86</v>
      </c>
      <c r="F36" s="43">
        <v>200</v>
      </c>
      <c r="G36" s="43">
        <v>1</v>
      </c>
      <c r="H36" s="43">
        <v>0.1</v>
      </c>
      <c r="I36" s="43">
        <v>15.6</v>
      </c>
      <c r="J36" s="43">
        <v>66.900000000000006</v>
      </c>
      <c r="K36" s="44" t="s">
        <v>147</v>
      </c>
      <c r="L36" s="43">
        <v>3.65</v>
      </c>
    </row>
    <row r="37" spans="1:12" ht="14.4" x14ac:dyDescent="0.3">
      <c r="A37" s="14"/>
      <c r="B37" s="15"/>
      <c r="C37" s="11"/>
      <c r="D37" s="7" t="s">
        <v>31</v>
      </c>
      <c r="E37" s="42" t="s">
        <v>42</v>
      </c>
      <c r="F37" s="43">
        <v>30</v>
      </c>
      <c r="G37" s="43">
        <v>2.2999999999999998</v>
      </c>
      <c r="H37" s="43">
        <v>0.2</v>
      </c>
      <c r="I37" s="43">
        <v>14.8</v>
      </c>
      <c r="J37" s="43">
        <v>70.3</v>
      </c>
      <c r="K37" s="44" t="s">
        <v>80</v>
      </c>
      <c r="L37" s="43">
        <v>2.94</v>
      </c>
    </row>
    <row r="38" spans="1:12" ht="14.4" x14ac:dyDescent="0.3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 t="s">
        <v>79</v>
      </c>
      <c r="F40" s="43">
        <v>100</v>
      </c>
      <c r="G40" s="43">
        <v>19</v>
      </c>
      <c r="H40" s="43">
        <v>7</v>
      </c>
      <c r="I40" s="43">
        <v>14</v>
      </c>
      <c r="J40" s="43">
        <v>201</v>
      </c>
      <c r="K40" s="44" t="s">
        <v>137</v>
      </c>
      <c r="L40" s="43">
        <v>10</v>
      </c>
    </row>
    <row r="41" spans="1:12" ht="14.4" x14ac:dyDescent="0.3">
      <c r="A41" s="16"/>
      <c r="B41" s="17"/>
      <c r="C41" s="8"/>
      <c r="D41" s="18" t="s">
        <v>33</v>
      </c>
      <c r="E41" s="9"/>
      <c r="F41" s="19">
        <f>SUM(F32:F40)</f>
        <v>770</v>
      </c>
      <c r="G41" s="19">
        <f t="shared" ref="G41" si="6">SUM(G32:G40)</f>
        <v>40.5</v>
      </c>
      <c r="H41" s="19">
        <f t="shared" ref="H41" si="7">SUM(H32:H40)</f>
        <v>20.199999999999996</v>
      </c>
      <c r="I41" s="19">
        <f t="shared" ref="I41" si="8">SUM(I32:I40)</f>
        <v>75.2</v>
      </c>
      <c r="J41" s="19">
        <f t="shared" ref="J41:L41" si="9">SUM(J32:J40)</f>
        <v>650.40000000000009</v>
      </c>
      <c r="K41" s="25"/>
      <c r="L41" s="19">
        <f t="shared" si="9"/>
        <v>37.94</v>
      </c>
    </row>
    <row r="42" spans="1:12" ht="15.75" customHeight="1" x14ac:dyDescent="0.25">
      <c r="A42" s="33">
        <f>A24</f>
        <v>1</v>
      </c>
      <c r="B42" s="33">
        <f>B24</f>
        <v>2</v>
      </c>
      <c r="C42" s="52" t="s">
        <v>4</v>
      </c>
      <c r="D42" s="53"/>
      <c r="E42" s="31"/>
      <c r="F42" s="32">
        <f>F31+F41</f>
        <v>1330</v>
      </c>
      <c r="G42" s="32">
        <f t="shared" ref="G42" si="10">G31+G41</f>
        <v>57.6</v>
      </c>
      <c r="H42" s="32">
        <f t="shared" ref="H42" si="11">H31+H41</f>
        <v>35.799999999999997</v>
      </c>
      <c r="I42" s="32">
        <f t="shared" ref="I42" si="12">I31+I41</f>
        <v>153.19999999999999</v>
      </c>
      <c r="J42" s="32">
        <f t="shared" ref="J42:L42" si="13">J31+J41</f>
        <v>1171</v>
      </c>
      <c r="K42" s="32"/>
      <c r="L42" s="32">
        <f t="shared" si="13"/>
        <v>76.2</v>
      </c>
    </row>
    <row r="43" spans="1:12" ht="14.4" x14ac:dyDescent="0.3">
      <c r="A43" s="20">
        <v>1</v>
      </c>
      <c r="B43" s="21">
        <v>3</v>
      </c>
      <c r="C43" s="22" t="s">
        <v>20</v>
      </c>
      <c r="D43" s="5" t="s">
        <v>21</v>
      </c>
      <c r="E43" s="39" t="s">
        <v>87</v>
      </c>
      <c r="F43" s="40">
        <v>150</v>
      </c>
      <c r="G43" s="40">
        <v>29</v>
      </c>
      <c r="H43" s="40">
        <v>8</v>
      </c>
      <c r="I43" s="40">
        <v>25</v>
      </c>
      <c r="J43" s="40">
        <v>294</v>
      </c>
      <c r="K43" s="41" t="s">
        <v>118</v>
      </c>
      <c r="L43" s="40">
        <v>3.15</v>
      </c>
    </row>
    <row r="44" spans="1:12" ht="14.4" x14ac:dyDescent="0.3">
      <c r="A44" s="23"/>
      <c r="B44" s="15"/>
      <c r="C44" s="11"/>
      <c r="D44" s="6"/>
      <c r="E44" s="42" t="s">
        <v>53</v>
      </c>
      <c r="F44" s="43">
        <v>30</v>
      </c>
      <c r="G44" s="43">
        <v>7</v>
      </c>
      <c r="H44" s="43">
        <v>8.9</v>
      </c>
      <c r="I44" s="43">
        <v>0</v>
      </c>
      <c r="J44" s="43">
        <v>107.5</v>
      </c>
      <c r="K44" s="44" t="s">
        <v>102</v>
      </c>
      <c r="L44" s="43">
        <v>6.25</v>
      </c>
    </row>
    <row r="45" spans="1:12" ht="14.4" x14ac:dyDescent="0.3">
      <c r="A45" s="23"/>
      <c r="B45" s="15"/>
      <c r="C45" s="11"/>
      <c r="D45" s="7" t="s">
        <v>22</v>
      </c>
      <c r="E45" s="42" t="s">
        <v>56</v>
      </c>
      <c r="F45" s="43">
        <v>200</v>
      </c>
      <c r="G45" s="43">
        <v>3.9</v>
      </c>
      <c r="H45" s="43">
        <v>2.9</v>
      </c>
      <c r="I45" s="43">
        <v>11.2</v>
      </c>
      <c r="J45" s="43">
        <v>86</v>
      </c>
      <c r="K45" s="44" t="s">
        <v>119</v>
      </c>
      <c r="L45" s="43">
        <v>2.5</v>
      </c>
    </row>
    <row r="46" spans="1:12" ht="14.4" x14ac:dyDescent="0.3">
      <c r="A46" s="23"/>
      <c r="B46" s="15"/>
      <c r="C46" s="11"/>
      <c r="D46" s="7" t="s">
        <v>23</v>
      </c>
      <c r="E46" s="42" t="s">
        <v>42</v>
      </c>
      <c r="F46" s="43">
        <v>30</v>
      </c>
      <c r="G46" s="43">
        <v>2.2999999999999998</v>
      </c>
      <c r="H46" s="43">
        <v>0.2</v>
      </c>
      <c r="I46" s="43">
        <v>14.8</v>
      </c>
      <c r="J46" s="43">
        <v>70.3</v>
      </c>
      <c r="K46" s="44" t="s">
        <v>80</v>
      </c>
      <c r="L46" s="43">
        <v>2.94</v>
      </c>
    </row>
    <row r="47" spans="1:12" ht="14.4" x14ac:dyDescent="0.3">
      <c r="A47" s="23"/>
      <c r="B47" s="15"/>
      <c r="C47" s="11"/>
      <c r="D47" s="7" t="s">
        <v>24</v>
      </c>
      <c r="E47" s="42" t="s">
        <v>69</v>
      </c>
      <c r="F47" s="43">
        <v>100</v>
      </c>
      <c r="G47" s="43">
        <v>0.8</v>
      </c>
      <c r="H47" s="43">
        <v>8.1</v>
      </c>
      <c r="I47" s="43">
        <v>19.600000000000001</v>
      </c>
      <c r="J47" s="43" t="s">
        <v>88</v>
      </c>
      <c r="K47" s="44" t="s">
        <v>80</v>
      </c>
      <c r="L47" s="43">
        <v>9</v>
      </c>
    </row>
    <row r="48" spans="1:12" ht="14.4" x14ac:dyDescent="0.3">
      <c r="A48" s="23"/>
      <c r="B48" s="15"/>
      <c r="C48" s="11"/>
      <c r="D48" s="6"/>
      <c r="E48" s="42" t="s">
        <v>89</v>
      </c>
      <c r="F48" s="43">
        <v>30</v>
      </c>
      <c r="G48" s="43">
        <v>4.8</v>
      </c>
      <c r="H48" s="43">
        <v>2.7</v>
      </c>
      <c r="I48" s="43">
        <v>29.7</v>
      </c>
      <c r="J48" s="43">
        <v>162.4</v>
      </c>
      <c r="K48" s="44" t="s">
        <v>120</v>
      </c>
      <c r="L48" s="43">
        <v>8.35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4"/>
      <c r="B50" s="17"/>
      <c r="C50" s="8"/>
      <c r="D50" s="18" t="s">
        <v>33</v>
      </c>
      <c r="E50" s="9"/>
      <c r="F50" s="19">
        <f>SUM(F43:F49)</f>
        <v>540</v>
      </c>
      <c r="G50" s="19">
        <f t="shared" ref="G50" si="14">SUM(G43:G49)</f>
        <v>47.79999999999999</v>
      </c>
      <c r="H50" s="19">
        <f t="shared" ref="H50" si="15">SUM(H43:H49)</f>
        <v>30.799999999999994</v>
      </c>
      <c r="I50" s="19">
        <f t="shared" ref="I50" si="16">SUM(I43:I49)</f>
        <v>100.3</v>
      </c>
      <c r="J50" s="19">
        <f t="shared" ref="J50:L50" si="17">SUM(J43:J49)</f>
        <v>720.19999999999993</v>
      </c>
      <c r="K50" s="25"/>
      <c r="L50" s="19">
        <f t="shared" si="17"/>
        <v>32.19</v>
      </c>
    </row>
    <row r="51" spans="1:12" ht="14.4" x14ac:dyDescent="0.3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 t="s">
        <v>57</v>
      </c>
      <c r="F51" s="43">
        <v>80</v>
      </c>
      <c r="G51" s="43">
        <v>0.7</v>
      </c>
      <c r="H51" s="43">
        <v>5.4</v>
      </c>
      <c r="I51" s="43">
        <v>4</v>
      </c>
      <c r="J51" s="43">
        <v>67.099999999999994</v>
      </c>
      <c r="K51" s="44" t="s">
        <v>121</v>
      </c>
      <c r="L51" s="43">
        <v>4.8099999999999996</v>
      </c>
    </row>
    <row r="52" spans="1:12" ht="14.4" x14ac:dyDescent="0.3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28</v>
      </c>
      <c r="E53" s="42" t="s">
        <v>59</v>
      </c>
      <c r="F53" s="43">
        <v>200</v>
      </c>
      <c r="G53" s="43">
        <v>11</v>
      </c>
      <c r="H53" s="43">
        <v>8.5</v>
      </c>
      <c r="I53" s="43">
        <v>47.9</v>
      </c>
      <c r="J53" s="43">
        <v>311.60000000000002</v>
      </c>
      <c r="K53" s="44" t="s">
        <v>123</v>
      </c>
      <c r="L53" s="43">
        <v>3.57</v>
      </c>
    </row>
    <row r="54" spans="1:12" ht="14.4" x14ac:dyDescent="0.3">
      <c r="A54" s="23"/>
      <c r="B54" s="15"/>
      <c r="C54" s="11"/>
      <c r="D54" s="7" t="s">
        <v>29</v>
      </c>
      <c r="E54" s="42" t="s">
        <v>60</v>
      </c>
      <c r="F54" s="43">
        <v>75</v>
      </c>
      <c r="G54" s="43">
        <v>13.7</v>
      </c>
      <c r="H54" s="43">
        <v>13</v>
      </c>
      <c r="I54" s="43">
        <v>12.3</v>
      </c>
      <c r="J54" s="43">
        <v>221.4</v>
      </c>
      <c r="K54" s="44" t="s">
        <v>100</v>
      </c>
      <c r="L54" s="43">
        <v>17.010000000000002</v>
      </c>
    </row>
    <row r="55" spans="1:12" ht="14.4" x14ac:dyDescent="0.3">
      <c r="A55" s="23"/>
      <c r="B55" s="15"/>
      <c r="C55" s="11"/>
      <c r="D55" s="7" t="s">
        <v>30</v>
      </c>
      <c r="E55" s="42" t="s">
        <v>61</v>
      </c>
      <c r="F55" s="43">
        <v>200</v>
      </c>
      <c r="G55" s="43">
        <v>0.2</v>
      </c>
      <c r="H55" s="43">
        <v>0.1</v>
      </c>
      <c r="I55" s="43">
        <v>9.9</v>
      </c>
      <c r="J55" s="43">
        <v>41.6</v>
      </c>
      <c r="K55" s="44" t="s">
        <v>101</v>
      </c>
      <c r="L55" s="43">
        <v>5</v>
      </c>
    </row>
    <row r="56" spans="1:12" ht="14.4" x14ac:dyDescent="0.3">
      <c r="A56" s="23"/>
      <c r="B56" s="15"/>
      <c r="C56" s="11"/>
      <c r="D56" s="7" t="s">
        <v>31</v>
      </c>
      <c r="E56" s="42" t="s">
        <v>42</v>
      </c>
      <c r="F56" s="43">
        <v>30</v>
      </c>
      <c r="G56" s="43">
        <v>2.2999999999999998</v>
      </c>
      <c r="H56" s="43">
        <v>0.2</v>
      </c>
      <c r="I56" s="43">
        <v>14.8</v>
      </c>
      <c r="J56" s="43">
        <v>70.3</v>
      </c>
      <c r="K56" s="44" t="s">
        <v>80</v>
      </c>
      <c r="L56" s="43">
        <v>2.94</v>
      </c>
    </row>
    <row r="57" spans="1:12" ht="14.4" x14ac:dyDescent="0.3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6"/>
      <c r="E58" s="42" t="s">
        <v>70</v>
      </c>
      <c r="F58" s="43">
        <v>100</v>
      </c>
      <c r="G58" s="43">
        <v>2.8</v>
      </c>
      <c r="H58" s="51">
        <v>3</v>
      </c>
      <c r="I58" s="43">
        <v>77.3</v>
      </c>
      <c r="J58" s="43">
        <v>350.1</v>
      </c>
      <c r="K58" s="44" t="s">
        <v>80</v>
      </c>
      <c r="L58" s="43">
        <v>8.68</v>
      </c>
    </row>
    <row r="59" spans="1:12" ht="14.4" x14ac:dyDescent="0.3">
      <c r="A59" s="23"/>
      <c r="B59" s="15"/>
      <c r="C59" s="11"/>
      <c r="D59" s="6"/>
      <c r="E59" s="42" t="s">
        <v>50</v>
      </c>
      <c r="F59" s="43">
        <v>30</v>
      </c>
      <c r="G59" s="43">
        <v>1</v>
      </c>
      <c r="H59" s="43" t="s">
        <v>150</v>
      </c>
      <c r="I59" s="43">
        <v>9.9</v>
      </c>
      <c r="J59" s="43">
        <v>21.2</v>
      </c>
      <c r="K59" s="44" t="s">
        <v>151</v>
      </c>
      <c r="L59" s="43">
        <v>2</v>
      </c>
    </row>
    <row r="60" spans="1:12" ht="14.4" x14ac:dyDescent="0.3">
      <c r="A60" s="24"/>
      <c r="B60" s="17"/>
      <c r="C60" s="8"/>
      <c r="D60" s="18" t="s">
        <v>33</v>
      </c>
      <c r="E60" s="9"/>
      <c r="F60" s="19">
        <f>SUM(F51:F59)</f>
        <v>715</v>
      </c>
      <c r="G60" s="19">
        <f t="shared" ref="G60" si="18">SUM(G51:G59)</f>
        <v>31.7</v>
      </c>
      <c r="H60" s="19">
        <f t="shared" ref="H60" si="19">SUM(H51:H59)</f>
        <v>30.2</v>
      </c>
      <c r="I60" s="19">
        <f t="shared" ref="I60" si="20">SUM(I51:I59)</f>
        <v>176.1</v>
      </c>
      <c r="J60" s="19">
        <f t="shared" ref="J60:L60" si="21">SUM(J51:J59)</f>
        <v>1083.3</v>
      </c>
      <c r="K60" s="25"/>
      <c r="L60" s="19">
        <f t="shared" si="21"/>
        <v>44.01</v>
      </c>
    </row>
    <row r="61" spans="1:12" ht="15.75" customHeight="1" x14ac:dyDescent="0.25">
      <c r="A61" s="29">
        <f>A43</f>
        <v>1</v>
      </c>
      <c r="B61" s="30">
        <f>B43</f>
        <v>3</v>
      </c>
      <c r="C61" s="52" t="s">
        <v>4</v>
      </c>
      <c r="D61" s="53"/>
      <c r="E61" s="31"/>
      <c r="F61" s="32">
        <f>F50+F60</f>
        <v>1255</v>
      </c>
      <c r="G61" s="32">
        <f t="shared" ref="G61" si="22">G50+G60</f>
        <v>79.499999999999986</v>
      </c>
      <c r="H61" s="32">
        <f t="shared" ref="H61" si="23">H50+H60</f>
        <v>60.999999999999993</v>
      </c>
      <c r="I61" s="32">
        <f t="shared" ref="I61" si="24">I50+I60</f>
        <v>276.39999999999998</v>
      </c>
      <c r="J61" s="32">
        <f t="shared" ref="J61:L61" si="25">J50+J60</f>
        <v>1803.5</v>
      </c>
      <c r="K61" s="32"/>
      <c r="L61" s="32">
        <f t="shared" si="25"/>
        <v>76.199999999999989</v>
      </c>
    </row>
    <row r="62" spans="1:12" ht="14.4" x14ac:dyDescent="0.3">
      <c r="A62" s="20">
        <v>1</v>
      </c>
      <c r="B62" s="21">
        <v>4</v>
      </c>
      <c r="C62" s="22" t="s">
        <v>20</v>
      </c>
      <c r="D62" s="5" t="s">
        <v>21</v>
      </c>
      <c r="E62" s="39" t="s">
        <v>62</v>
      </c>
      <c r="F62" s="40">
        <v>200</v>
      </c>
      <c r="G62" s="40">
        <v>4.5999999999999996</v>
      </c>
      <c r="H62" s="40">
        <v>5.8</v>
      </c>
      <c r="I62" s="40">
        <v>24.3</v>
      </c>
      <c r="J62" s="40">
        <v>167.2</v>
      </c>
      <c r="K62" s="41" t="s">
        <v>135</v>
      </c>
      <c r="L62" s="40">
        <v>4.5</v>
      </c>
    </row>
    <row r="63" spans="1:12" ht="14.4" x14ac:dyDescent="0.3">
      <c r="A63" s="23"/>
      <c r="B63" s="15"/>
      <c r="C63" s="11"/>
      <c r="D63" s="6"/>
      <c r="E63" s="42" t="s">
        <v>53</v>
      </c>
      <c r="F63" s="43">
        <v>30</v>
      </c>
      <c r="G63" s="43">
        <v>7</v>
      </c>
      <c r="H63" s="43">
        <v>8.9</v>
      </c>
      <c r="I63" s="43">
        <v>0</v>
      </c>
      <c r="J63" s="43">
        <v>107.5</v>
      </c>
      <c r="K63" s="44" t="s">
        <v>102</v>
      </c>
      <c r="L63" s="43">
        <v>6.25</v>
      </c>
    </row>
    <row r="64" spans="1:12" ht="14.4" x14ac:dyDescent="0.3">
      <c r="A64" s="23"/>
      <c r="B64" s="15"/>
      <c r="C64" s="11"/>
      <c r="D64" s="7" t="s">
        <v>22</v>
      </c>
      <c r="E64" s="42" t="s">
        <v>90</v>
      </c>
      <c r="F64" s="43">
        <v>200</v>
      </c>
      <c r="G64" s="43">
        <v>0.2</v>
      </c>
      <c r="H64" s="43">
        <v>0</v>
      </c>
      <c r="I64" s="43">
        <v>6.4</v>
      </c>
      <c r="J64" s="43">
        <v>26.8</v>
      </c>
      <c r="K64" s="44" t="s">
        <v>103</v>
      </c>
      <c r="L64" s="43">
        <v>3.1</v>
      </c>
    </row>
    <row r="65" spans="1:12" ht="14.4" x14ac:dyDescent="0.3">
      <c r="A65" s="23"/>
      <c r="B65" s="15"/>
      <c r="C65" s="11"/>
      <c r="D65" s="7" t="s">
        <v>23</v>
      </c>
      <c r="E65" s="42" t="s">
        <v>42</v>
      </c>
      <c r="F65" s="43">
        <v>30</v>
      </c>
      <c r="G65" s="43">
        <v>2.2999999999999998</v>
      </c>
      <c r="H65" s="43">
        <v>0.2</v>
      </c>
      <c r="I65" s="43">
        <v>14.8</v>
      </c>
      <c r="J65" s="43">
        <v>70.3</v>
      </c>
      <c r="K65" s="44" t="s">
        <v>80</v>
      </c>
      <c r="L65" s="43">
        <v>2.94</v>
      </c>
    </row>
    <row r="66" spans="1:12" ht="14.4" x14ac:dyDescent="0.3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6"/>
      <c r="E67" s="42" t="s">
        <v>63</v>
      </c>
      <c r="F67" s="43">
        <v>100</v>
      </c>
      <c r="G67" s="43">
        <v>3.4</v>
      </c>
      <c r="H67" s="43">
        <v>2.5</v>
      </c>
      <c r="I67" s="43">
        <v>5.5</v>
      </c>
      <c r="J67" s="43">
        <v>58.1</v>
      </c>
      <c r="K67" s="44" t="s">
        <v>80</v>
      </c>
      <c r="L67" s="43">
        <v>33</v>
      </c>
    </row>
    <row r="68" spans="1:12" ht="14.4" x14ac:dyDescent="0.3">
      <c r="A68" s="23"/>
      <c r="B68" s="15"/>
      <c r="C68" s="11"/>
      <c r="D68" s="6"/>
      <c r="E68" s="42" t="s">
        <v>64</v>
      </c>
      <c r="F68" s="43">
        <v>50</v>
      </c>
      <c r="G68" s="43">
        <v>3.8</v>
      </c>
      <c r="H68" s="43">
        <v>4.9000000000000004</v>
      </c>
      <c r="I68" s="43">
        <v>37.200000000000003</v>
      </c>
      <c r="J68" s="43">
        <v>207.9</v>
      </c>
      <c r="K68" s="44" t="s">
        <v>80</v>
      </c>
      <c r="L68" s="43">
        <v>2</v>
      </c>
    </row>
    <row r="69" spans="1:12" ht="14.4" x14ac:dyDescent="0.3">
      <c r="A69" s="24"/>
      <c r="B69" s="17"/>
      <c r="C69" s="8"/>
      <c r="D69" s="18" t="s">
        <v>33</v>
      </c>
      <c r="E69" s="9"/>
      <c r="F69" s="19">
        <f>SUM(F62:F68)</f>
        <v>610</v>
      </c>
      <c r="G69" s="19">
        <f t="shared" ref="G69" si="26">SUM(G62:G68)</f>
        <v>21.299999999999997</v>
      </c>
      <c r="H69" s="19">
        <f t="shared" ref="H69" si="27">SUM(H62:H68)</f>
        <v>22.299999999999997</v>
      </c>
      <c r="I69" s="19">
        <f t="shared" ref="I69" si="28">SUM(I62:I68)</f>
        <v>88.2</v>
      </c>
      <c r="J69" s="19">
        <f t="shared" ref="J69:L69" si="29">SUM(J62:J68)</f>
        <v>637.80000000000007</v>
      </c>
      <c r="K69" s="25"/>
      <c r="L69" s="19">
        <f t="shared" si="29"/>
        <v>51.79</v>
      </c>
    </row>
    <row r="70" spans="1:12" ht="14.4" x14ac:dyDescent="0.3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 t="s">
        <v>45</v>
      </c>
      <c r="F70" s="43">
        <v>60</v>
      </c>
      <c r="G70" s="43">
        <v>1.7</v>
      </c>
      <c r="H70" s="43">
        <v>4</v>
      </c>
      <c r="I70" s="43">
        <v>1.7</v>
      </c>
      <c r="J70" s="43">
        <v>50</v>
      </c>
      <c r="K70" s="44" t="s">
        <v>152</v>
      </c>
      <c r="L70" s="43">
        <v>5.09</v>
      </c>
    </row>
    <row r="71" spans="1:12" ht="14.4" x14ac:dyDescent="0.3">
      <c r="A71" s="23"/>
      <c r="B71" s="15"/>
      <c r="C71" s="11"/>
      <c r="D71" s="7" t="s">
        <v>27</v>
      </c>
      <c r="E71" s="42" t="s">
        <v>65</v>
      </c>
      <c r="F71" s="43">
        <v>200</v>
      </c>
      <c r="G71" s="43">
        <v>7.9</v>
      </c>
      <c r="H71" s="43">
        <v>3.8</v>
      </c>
      <c r="I71" s="43">
        <v>12.4</v>
      </c>
      <c r="J71" s="43">
        <v>115.7</v>
      </c>
      <c r="K71" s="44" t="s">
        <v>104</v>
      </c>
      <c r="L71" s="43">
        <v>4.37</v>
      </c>
    </row>
    <row r="72" spans="1:12" ht="14.4" x14ac:dyDescent="0.3">
      <c r="A72" s="23"/>
      <c r="B72" s="15"/>
      <c r="C72" s="11"/>
      <c r="D72" s="7" t="s">
        <v>28</v>
      </c>
      <c r="E72" s="42" t="s">
        <v>66</v>
      </c>
      <c r="F72" s="43">
        <v>200</v>
      </c>
      <c r="G72" s="43">
        <v>4.0999999999999996</v>
      </c>
      <c r="H72" s="43">
        <v>7.1</v>
      </c>
      <c r="I72" s="43">
        <v>26.4</v>
      </c>
      <c r="J72" s="43">
        <v>185.8</v>
      </c>
      <c r="K72" s="44" t="s">
        <v>105</v>
      </c>
      <c r="L72" s="43">
        <v>3</v>
      </c>
    </row>
    <row r="73" spans="1:12" ht="14.4" x14ac:dyDescent="0.3">
      <c r="A73" s="23"/>
      <c r="B73" s="15"/>
      <c r="C73" s="11"/>
      <c r="D73" s="7" t="s">
        <v>29</v>
      </c>
      <c r="E73" s="42" t="s">
        <v>67</v>
      </c>
      <c r="F73" s="43">
        <v>120</v>
      </c>
      <c r="G73" s="43">
        <v>9.6999999999999993</v>
      </c>
      <c r="H73" s="43">
        <v>5.2</v>
      </c>
      <c r="I73" s="43">
        <v>4.4000000000000004</v>
      </c>
      <c r="J73" s="43">
        <v>103.1</v>
      </c>
      <c r="K73" s="44" t="s">
        <v>106</v>
      </c>
      <c r="L73" s="43">
        <v>5.91</v>
      </c>
    </row>
    <row r="74" spans="1:12" ht="14.4" x14ac:dyDescent="0.3">
      <c r="A74" s="23"/>
      <c r="B74" s="15"/>
      <c r="C74" s="11"/>
      <c r="D74" s="7" t="s">
        <v>30</v>
      </c>
      <c r="E74" s="42" t="s">
        <v>41</v>
      </c>
      <c r="F74" s="43">
        <v>200</v>
      </c>
      <c r="G74" s="43">
        <v>0.4</v>
      </c>
      <c r="H74" s="43">
        <v>0.1</v>
      </c>
      <c r="I74" s="43">
        <v>18.3</v>
      </c>
      <c r="J74" s="43">
        <v>75.900000000000006</v>
      </c>
      <c r="K74" s="44" t="s">
        <v>146</v>
      </c>
      <c r="L74" s="43">
        <v>3.1</v>
      </c>
    </row>
    <row r="75" spans="1:12" ht="14.4" x14ac:dyDescent="0.3">
      <c r="A75" s="23"/>
      <c r="B75" s="15"/>
      <c r="C75" s="11"/>
      <c r="D75" s="7" t="s">
        <v>31</v>
      </c>
      <c r="E75" s="42" t="s">
        <v>42</v>
      </c>
      <c r="F75" s="43">
        <v>30</v>
      </c>
      <c r="G75" s="43">
        <v>2.2999999999999998</v>
      </c>
      <c r="H75" s="43">
        <v>0.2</v>
      </c>
      <c r="I75" s="43">
        <v>14.8</v>
      </c>
      <c r="J75" s="43">
        <v>70.3</v>
      </c>
      <c r="K75" s="44" t="s">
        <v>80</v>
      </c>
      <c r="L75" s="43">
        <v>2.94</v>
      </c>
    </row>
    <row r="76" spans="1:12" ht="14.4" x14ac:dyDescent="0.3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4"/>
      <c r="B79" s="17"/>
      <c r="C79" s="8"/>
      <c r="D79" s="18" t="s">
        <v>33</v>
      </c>
      <c r="E79" s="9"/>
      <c r="F79" s="19">
        <f>SUM(F70:F78)</f>
        <v>810</v>
      </c>
      <c r="G79" s="19">
        <f t="shared" ref="G79" si="30">SUM(G70:G78)</f>
        <v>26.099999999999998</v>
      </c>
      <c r="H79" s="19">
        <f t="shared" ref="H79" si="31">SUM(H70:H78)</f>
        <v>20.399999999999999</v>
      </c>
      <c r="I79" s="19">
        <f t="shared" ref="I79" si="32">SUM(I70:I78)</f>
        <v>78</v>
      </c>
      <c r="J79" s="19">
        <f t="shared" ref="J79:L79" si="33">SUM(J70:J78)</f>
        <v>600.79999999999995</v>
      </c>
      <c r="K79" s="25"/>
      <c r="L79" s="19">
        <f t="shared" si="33"/>
        <v>24.410000000000004</v>
      </c>
    </row>
    <row r="80" spans="1:12" ht="15.75" customHeight="1" x14ac:dyDescent="0.25">
      <c r="A80" s="29">
        <f>A62</f>
        <v>1</v>
      </c>
      <c r="B80" s="30">
        <f>B62</f>
        <v>4</v>
      </c>
      <c r="C80" s="52" t="s">
        <v>4</v>
      </c>
      <c r="D80" s="53"/>
      <c r="E80" s="31"/>
      <c r="F80" s="32">
        <f>F69+F79</f>
        <v>1420</v>
      </c>
      <c r="G80" s="32">
        <f t="shared" ref="G80" si="34">G69+G79</f>
        <v>47.399999999999991</v>
      </c>
      <c r="H80" s="32">
        <f t="shared" ref="H80" si="35">H69+H79</f>
        <v>42.699999999999996</v>
      </c>
      <c r="I80" s="32">
        <f t="shared" ref="I80" si="36">I69+I79</f>
        <v>166.2</v>
      </c>
      <c r="J80" s="32">
        <f t="shared" ref="J80:L80" si="37">J69+J79</f>
        <v>1238.5999999999999</v>
      </c>
      <c r="K80" s="32"/>
      <c r="L80" s="32">
        <f t="shared" si="37"/>
        <v>76.2</v>
      </c>
    </row>
    <row r="81" spans="1:12" ht="14.4" x14ac:dyDescent="0.3">
      <c r="A81" s="20">
        <v>1</v>
      </c>
      <c r="B81" s="21">
        <v>5</v>
      </c>
      <c r="C81" s="22" t="s">
        <v>20</v>
      </c>
      <c r="D81" s="5" t="s">
        <v>21</v>
      </c>
      <c r="E81" s="39" t="s">
        <v>68</v>
      </c>
      <c r="F81" s="40">
        <v>200</v>
      </c>
      <c r="G81" s="40">
        <v>5</v>
      </c>
      <c r="H81" s="40">
        <v>5.9</v>
      </c>
      <c r="I81" s="40">
        <v>24</v>
      </c>
      <c r="J81" s="40">
        <v>168.9</v>
      </c>
      <c r="K81" s="41" t="s">
        <v>108</v>
      </c>
      <c r="L81" s="40">
        <v>6.5</v>
      </c>
    </row>
    <row r="82" spans="1:12" ht="14.4" x14ac:dyDescent="0.3">
      <c r="A82" s="23"/>
      <c r="B82" s="15"/>
      <c r="C82" s="11"/>
      <c r="D82" s="6"/>
      <c r="E82" s="42" t="s">
        <v>44</v>
      </c>
      <c r="F82" s="43">
        <v>25</v>
      </c>
      <c r="G82" s="43">
        <v>3.2</v>
      </c>
      <c r="H82" s="43">
        <v>5.6</v>
      </c>
      <c r="I82" s="43">
        <v>0.4</v>
      </c>
      <c r="J82" s="43">
        <v>64.3</v>
      </c>
      <c r="K82" s="44" t="s">
        <v>80</v>
      </c>
      <c r="L82" s="43">
        <v>5.9</v>
      </c>
    </row>
    <row r="83" spans="1:12" ht="14.4" x14ac:dyDescent="0.3">
      <c r="A83" s="23"/>
      <c r="B83" s="15"/>
      <c r="C83" s="11"/>
      <c r="D83" s="7" t="s">
        <v>22</v>
      </c>
      <c r="E83" s="42" t="s">
        <v>41</v>
      </c>
      <c r="F83" s="43">
        <v>200</v>
      </c>
      <c r="G83" s="43">
        <v>0.2</v>
      </c>
      <c r="H83" s="43">
        <v>0</v>
      </c>
      <c r="I83" s="43">
        <v>6.4</v>
      </c>
      <c r="J83" s="43">
        <v>26.8</v>
      </c>
      <c r="K83" s="44" t="s">
        <v>103</v>
      </c>
      <c r="L83" s="43">
        <v>3.1</v>
      </c>
    </row>
    <row r="84" spans="1:12" ht="14.4" x14ac:dyDescent="0.3">
      <c r="A84" s="23"/>
      <c r="B84" s="15"/>
      <c r="C84" s="11"/>
      <c r="D84" s="7" t="s">
        <v>23</v>
      </c>
      <c r="E84" s="42" t="s">
        <v>42</v>
      </c>
      <c r="F84" s="43">
        <v>30</v>
      </c>
      <c r="G84" s="43">
        <v>2.2999999999999998</v>
      </c>
      <c r="H84" s="43">
        <v>0.2</v>
      </c>
      <c r="I84" s="43">
        <v>14.8</v>
      </c>
      <c r="J84" s="43">
        <v>70.3</v>
      </c>
      <c r="K84" s="44" t="s">
        <v>80</v>
      </c>
      <c r="L84" s="43">
        <v>2.94</v>
      </c>
    </row>
    <row r="85" spans="1:12" ht="14.4" x14ac:dyDescent="0.3">
      <c r="A85" s="23"/>
      <c r="B85" s="15"/>
      <c r="C85" s="11"/>
      <c r="D85" s="7" t="s">
        <v>24</v>
      </c>
      <c r="E85" s="42" t="s">
        <v>52</v>
      </c>
      <c r="F85" s="43">
        <v>100</v>
      </c>
      <c r="G85" s="43">
        <v>1.4</v>
      </c>
      <c r="H85" s="43">
        <v>0.3</v>
      </c>
      <c r="I85" s="43">
        <v>12.2</v>
      </c>
      <c r="J85" s="43">
        <v>56.7</v>
      </c>
      <c r="K85" s="44" t="s">
        <v>80</v>
      </c>
      <c r="L85" s="43">
        <v>19</v>
      </c>
    </row>
    <row r="86" spans="1:12" ht="14.4" x14ac:dyDescent="0.3">
      <c r="A86" s="23"/>
      <c r="B86" s="15"/>
      <c r="C86" s="11"/>
      <c r="D86" s="6"/>
      <c r="E86" s="42" t="s">
        <v>70</v>
      </c>
      <c r="F86" s="43">
        <v>50</v>
      </c>
      <c r="G86" s="43">
        <v>1.4</v>
      </c>
      <c r="H86" s="43">
        <v>1.7</v>
      </c>
      <c r="I86" s="43">
        <v>38.700000000000003</v>
      </c>
      <c r="J86" s="43">
        <v>175.1</v>
      </c>
      <c r="K86" s="44" t="s">
        <v>80</v>
      </c>
      <c r="L86" s="43">
        <v>3.89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4"/>
      <c r="B88" s="17"/>
      <c r="C88" s="8"/>
      <c r="D88" s="18" t="s">
        <v>33</v>
      </c>
      <c r="E88" s="9"/>
      <c r="F88" s="19">
        <f>SUM(F81:F87)</f>
        <v>605</v>
      </c>
      <c r="G88" s="19">
        <f t="shared" ref="G88" si="38">SUM(G81:G87)</f>
        <v>13.5</v>
      </c>
      <c r="H88" s="19">
        <f t="shared" ref="H88" si="39">SUM(H81:H87)</f>
        <v>13.7</v>
      </c>
      <c r="I88" s="19">
        <f t="shared" ref="I88" si="40">SUM(I81:I87)</f>
        <v>96.5</v>
      </c>
      <c r="J88" s="19">
        <f t="shared" ref="J88:L88" si="41">SUM(J81:J87)</f>
        <v>562.1</v>
      </c>
      <c r="K88" s="25"/>
      <c r="L88" s="19">
        <f t="shared" si="41"/>
        <v>41.33</v>
      </c>
    </row>
    <row r="89" spans="1:12" ht="14.4" x14ac:dyDescent="0.3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 t="s">
        <v>71</v>
      </c>
      <c r="F89" s="43">
        <v>60</v>
      </c>
      <c r="G89" s="43">
        <v>0.8</v>
      </c>
      <c r="H89" s="43">
        <v>2.7</v>
      </c>
      <c r="I89" s="43">
        <v>4.5999999999999996</v>
      </c>
      <c r="J89" s="43">
        <v>45.7</v>
      </c>
      <c r="K89" s="44" t="s">
        <v>124</v>
      </c>
      <c r="L89" s="43">
        <v>2</v>
      </c>
    </row>
    <row r="90" spans="1:12" ht="14.4" x14ac:dyDescent="0.3">
      <c r="A90" s="23"/>
      <c r="B90" s="15"/>
      <c r="C90" s="11"/>
      <c r="D90" s="7" t="s">
        <v>27</v>
      </c>
      <c r="E90" s="42" t="s">
        <v>58</v>
      </c>
      <c r="F90" s="43">
        <v>200</v>
      </c>
      <c r="G90" s="43">
        <v>4.8</v>
      </c>
      <c r="H90" s="43">
        <v>2.2000000000000002</v>
      </c>
      <c r="I90" s="43">
        <v>15.5</v>
      </c>
      <c r="J90" s="43">
        <v>110.9</v>
      </c>
      <c r="K90" s="44" t="s">
        <v>125</v>
      </c>
      <c r="L90" s="43">
        <v>8.4</v>
      </c>
    </row>
    <row r="91" spans="1:12" ht="14.4" x14ac:dyDescent="0.3">
      <c r="A91" s="23"/>
      <c r="B91" s="15"/>
      <c r="C91" s="11"/>
      <c r="D91" s="7" t="s">
        <v>28</v>
      </c>
      <c r="E91" s="42" t="s">
        <v>73</v>
      </c>
      <c r="F91" s="43">
        <v>240</v>
      </c>
      <c r="G91" s="43">
        <v>27.2</v>
      </c>
      <c r="H91" s="43">
        <v>8.1</v>
      </c>
      <c r="I91" s="43">
        <v>33.200000000000003</v>
      </c>
      <c r="J91" s="43">
        <v>314.60000000000002</v>
      </c>
      <c r="K91" s="44" t="s">
        <v>126</v>
      </c>
      <c r="L91" s="43">
        <v>10.8</v>
      </c>
    </row>
    <row r="92" spans="1:12" ht="14.4" x14ac:dyDescent="0.3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30</v>
      </c>
      <c r="E93" s="42" t="s">
        <v>74</v>
      </c>
      <c r="F93" s="43">
        <v>200</v>
      </c>
      <c r="G93" s="43">
        <v>0.3</v>
      </c>
      <c r="H93" s="43">
        <v>0.1</v>
      </c>
      <c r="I93" s="43">
        <v>8.4</v>
      </c>
      <c r="J93" s="43">
        <v>35.5</v>
      </c>
      <c r="K93" s="44" t="s">
        <v>107</v>
      </c>
      <c r="L93" s="43">
        <v>5.73</v>
      </c>
    </row>
    <row r="94" spans="1:12" ht="14.4" x14ac:dyDescent="0.3">
      <c r="A94" s="23"/>
      <c r="B94" s="15"/>
      <c r="C94" s="11"/>
      <c r="D94" s="7" t="s">
        <v>31</v>
      </c>
      <c r="E94" s="42" t="s">
        <v>42</v>
      </c>
      <c r="F94" s="43">
        <v>30</v>
      </c>
      <c r="G94" s="43">
        <v>2.2999999999999998</v>
      </c>
      <c r="H94" s="43">
        <v>0.2</v>
      </c>
      <c r="I94" s="43">
        <v>14.8</v>
      </c>
      <c r="J94" s="43">
        <v>70.3</v>
      </c>
      <c r="K94" s="44" t="s">
        <v>80</v>
      </c>
      <c r="L94" s="43">
        <v>2.94</v>
      </c>
    </row>
    <row r="95" spans="1:12" ht="14.4" x14ac:dyDescent="0.3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6"/>
      <c r="E96" s="42" t="s">
        <v>91</v>
      </c>
      <c r="F96" s="43">
        <v>100</v>
      </c>
      <c r="G96" s="43">
        <v>6.7</v>
      </c>
      <c r="H96" s="43">
        <v>2</v>
      </c>
      <c r="I96" s="43">
        <v>55.9</v>
      </c>
      <c r="J96" s="43">
        <v>267.8</v>
      </c>
      <c r="K96" s="44" t="s">
        <v>80</v>
      </c>
      <c r="L96" s="43">
        <v>5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4"/>
      <c r="B98" s="17"/>
      <c r="C98" s="8"/>
      <c r="D98" s="18" t="s">
        <v>33</v>
      </c>
      <c r="E98" s="9"/>
      <c r="F98" s="19">
        <f>SUM(F89:F97)</f>
        <v>830</v>
      </c>
      <c r="G98" s="19">
        <f t="shared" ref="G98" si="42">SUM(G89:G97)</f>
        <v>42.099999999999994</v>
      </c>
      <c r="H98" s="19">
        <f t="shared" ref="H98" si="43">SUM(H89:H97)</f>
        <v>15.299999999999999</v>
      </c>
      <c r="I98" s="19">
        <f t="shared" ref="I98" si="44">SUM(I89:I97)</f>
        <v>132.4</v>
      </c>
      <c r="J98" s="19">
        <f t="shared" ref="J98:L98" si="45">SUM(J89:J97)</f>
        <v>844.8</v>
      </c>
      <c r="K98" s="25"/>
      <c r="L98" s="19">
        <f t="shared" si="45"/>
        <v>34.870000000000005</v>
      </c>
    </row>
    <row r="99" spans="1:12" ht="15.75" customHeight="1" x14ac:dyDescent="0.25">
      <c r="A99" s="29">
        <f>A81</f>
        <v>1</v>
      </c>
      <c r="B99" s="30">
        <f>B81</f>
        <v>5</v>
      </c>
      <c r="C99" s="52" t="s">
        <v>4</v>
      </c>
      <c r="D99" s="53"/>
      <c r="E99" s="31"/>
      <c r="F99" s="32">
        <f>F88+F98</f>
        <v>1435</v>
      </c>
      <c r="G99" s="32">
        <f t="shared" ref="G99" si="46">G88+G98</f>
        <v>55.599999999999994</v>
      </c>
      <c r="H99" s="32">
        <f t="shared" ref="H99" si="47">H88+H98</f>
        <v>29</v>
      </c>
      <c r="I99" s="32">
        <f t="shared" ref="I99" si="48">I88+I98</f>
        <v>228.9</v>
      </c>
      <c r="J99" s="32">
        <f t="shared" ref="J99:L99" si="49">J88+J98</f>
        <v>1406.9</v>
      </c>
      <c r="K99" s="32"/>
      <c r="L99" s="32">
        <f t="shared" si="49"/>
        <v>76.2</v>
      </c>
    </row>
    <row r="100" spans="1:12" ht="14.4" x14ac:dyDescent="0.3">
      <c r="A100" s="20">
        <v>2</v>
      </c>
      <c r="B100" s="21">
        <v>1</v>
      </c>
      <c r="C100" s="22" t="s">
        <v>20</v>
      </c>
      <c r="D100" s="5" t="s">
        <v>21</v>
      </c>
      <c r="E100" s="39" t="s">
        <v>40</v>
      </c>
      <c r="F100" s="40">
        <v>200</v>
      </c>
      <c r="G100" s="50">
        <v>5.9</v>
      </c>
      <c r="H100" s="40">
        <v>5.8</v>
      </c>
      <c r="I100" s="40">
        <v>33</v>
      </c>
      <c r="J100" s="40">
        <v>207.8</v>
      </c>
      <c r="K100" s="41" t="s">
        <v>109</v>
      </c>
      <c r="L100" s="40">
        <v>4.07</v>
      </c>
    </row>
    <row r="101" spans="1:12" ht="14.4" x14ac:dyDescent="0.3">
      <c r="A101" s="23"/>
      <c r="B101" s="15"/>
      <c r="C101" s="11"/>
      <c r="D101" s="6"/>
      <c r="E101" s="42" t="s">
        <v>53</v>
      </c>
      <c r="F101" s="43">
        <v>30</v>
      </c>
      <c r="G101" s="43">
        <v>7</v>
      </c>
      <c r="H101" s="43">
        <v>8.9</v>
      </c>
      <c r="I101" s="43">
        <v>0</v>
      </c>
      <c r="J101" s="43">
        <v>107.5</v>
      </c>
      <c r="K101" s="44" t="s">
        <v>102</v>
      </c>
      <c r="L101" s="43">
        <v>6.25</v>
      </c>
    </row>
    <row r="102" spans="1:12" ht="14.4" x14ac:dyDescent="0.3">
      <c r="A102" s="23"/>
      <c r="B102" s="15"/>
      <c r="C102" s="11"/>
      <c r="D102" s="7" t="s">
        <v>22</v>
      </c>
      <c r="E102" s="42" t="s">
        <v>56</v>
      </c>
      <c r="F102" s="43">
        <v>200</v>
      </c>
      <c r="G102" s="43">
        <v>3.9</v>
      </c>
      <c r="H102" s="43">
        <v>2.9</v>
      </c>
      <c r="I102" s="43">
        <v>11.2</v>
      </c>
      <c r="J102" s="43">
        <v>86</v>
      </c>
      <c r="K102" s="44" t="s">
        <v>148</v>
      </c>
      <c r="L102" s="43">
        <v>2.9</v>
      </c>
    </row>
    <row r="103" spans="1:12" ht="14.4" x14ac:dyDescent="0.3">
      <c r="A103" s="23"/>
      <c r="B103" s="15"/>
      <c r="C103" s="11"/>
      <c r="D103" s="7" t="s">
        <v>23</v>
      </c>
      <c r="E103" s="42" t="s">
        <v>42</v>
      </c>
      <c r="F103" s="43">
        <v>30</v>
      </c>
      <c r="G103" s="43">
        <v>2.2999999999999998</v>
      </c>
      <c r="H103" s="43">
        <v>0.2</v>
      </c>
      <c r="I103" s="43">
        <v>14.8</v>
      </c>
      <c r="J103" s="43">
        <v>70.3</v>
      </c>
      <c r="K103" s="44" t="s">
        <v>80</v>
      </c>
      <c r="L103" s="43">
        <v>2.94</v>
      </c>
    </row>
    <row r="104" spans="1:12" ht="14.4" x14ac:dyDescent="0.3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76</v>
      </c>
      <c r="F106" s="43">
        <v>100</v>
      </c>
      <c r="G106" s="43">
        <v>3.4</v>
      </c>
      <c r="H106" s="43">
        <v>2.5</v>
      </c>
      <c r="I106" s="43">
        <v>5.5</v>
      </c>
      <c r="J106" s="43">
        <v>58.1</v>
      </c>
      <c r="K106" s="44" t="s">
        <v>80</v>
      </c>
      <c r="L106" s="43">
        <v>33</v>
      </c>
    </row>
    <row r="107" spans="1:12" ht="14.4" x14ac:dyDescent="0.3">
      <c r="A107" s="24"/>
      <c r="B107" s="17"/>
      <c r="C107" s="8"/>
      <c r="D107" s="18" t="s">
        <v>33</v>
      </c>
      <c r="E107" s="9"/>
      <c r="F107" s="19">
        <f>SUM(F100:F106)</f>
        <v>560</v>
      </c>
      <c r="G107" s="19">
        <f t="shared" ref="G107:J107" si="50">SUM(G100:G106)</f>
        <v>22.5</v>
      </c>
      <c r="H107" s="19">
        <f t="shared" si="50"/>
        <v>20.299999999999997</v>
      </c>
      <c r="I107" s="19">
        <f t="shared" si="50"/>
        <v>64.5</v>
      </c>
      <c r="J107" s="19">
        <f t="shared" si="50"/>
        <v>529.70000000000005</v>
      </c>
      <c r="K107" s="25"/>
      <c r="L107" s="19">
        <f t="shared" ref="L107" si="51">SUM(L100:L106)</f>
        <v>49.16</v>
      </c>
    </row>
    <row r="108" spans="1:12" ht="14.4" x14ac:dyDescent="0.3">
      <c r="A108" s="26">
        <f>A100</f>
        <v>2</v>
      </c>
      <c r="B108" s="13">
        <f>B100</f>
        <v>1</v>
      </c>
      <c r="C108" s="10" t="s">
        <v>25</v>
      </c>
      <c r="D108" s="7" t="s">
        <v>26</v>
      </c>
      <c r="E108" s="42" t="s">
        <v>92</v>
      </c>
      <c r="F108" s="43">
        <v>60</v>
      </c>
      <c r="G108" s="43">
        <v>1.7</v>
      </c>
      <c r="H108" s="43">
        <v>4</v>
      </c>
      <c r="I108" s="43">
        <v>1.7</v>
      </c>
      <c r="J108" s="43">
        <v>50</v>
      </c>
      <c r="K108" s="44" t="s">
        <v>127</v>
      </c>
      <c r="L108" s="43">
        <v>2.4</v>
      </c>
    </row>
    <row r="109" spans="1:12" ht="14.4" x14ac:dyDescent="0.3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28</v>
      </c>
      <c r="E110" s="42" t="s">
        <v>59</v>
      </c>
      <c r="F110" s="43">
        <v>200</v>
      </c>
      <c r="G110" s="43">
        <v>11</v>
      </c>
      <c r="H110" s="43">
        <v>8.5</v>
      </c>
      <c r="I110" s="43">
        <v>47.9</v>
      </c>
      <c r="J110" s="43">
        <v>311.60000000000002</v>
      </c>
      <c r="K110" s="44" t="s">
        <v>128</v>
      </c>
      <c r="L110" s="43">
        <v>3.33</v>
      </c>
    </row>
    <row r="111" spans="1:12" ht="14.4" x14ac:dyDescent="0.3">
      <c r="A111" s="23"/>
      <c r="B111" s="15"/>
      <c r="C111" s="11"/>
      <c r="D111" s="7" t="s">
        <v>29</v>
      </c>
      <c r="E111" s="42" t="s">
        <v>48</v>
      </c>
      <c r="F111" s="43">
        <v>90</v>
      </c>
      <c r="G111" s="43">
        <v>8.6999999999999993</v>
      </c>
      <c r="H111" s="43">
        <v>8.8000000000000007</v>
      </c>
      <c r="I111" s="43">
        <v>4.9000000000000004</v>
      </c>
      <c r="J111" s="43">
        <v>133.1</v>
      </c>
      <c r="K111" s="44" t="s">
        <v>129</v>
      </c>
      <c r="L111" s="43">
        <v>9.86</v>
      </c>
    </row>
    <row r="112" spans="1:12" ht="14.4" x14ac:dyDescent="0.3">
      <c r="A112" s="23"/>
      <c r="B112" s="15"/>
      <c r="C112" s="11"/>
      <c r="D112" s="7" t="s">
        <v>30</v>
      </c>
      <c r="E112" s="42" t="s">
        <v>77</v>
      </c>
      <c r="F112" s="43">
        <v>200</v>
      </c>
      <c r="G112" s="43">
        <v>1</v>
      </c>
      <c r="H112" s="43">
        <v>0.1</v>
      </c>
      <c r="I112" s="43">
        <v>15.6</v>
      </c>
      <c r="J112" s="43">
        <v>66.900000000000006</v>
      </c>
      <c r="K112" s="44" t="s">
        <v>130</v>
      </c>
      <c r="L112" s="43">
        <v>3.31</v>
      </c>
    </row>
    <row r="113" spans="1:12" ht="14.4" x14ac:dyDescent="0.3">
      <c r="A113" s="23"/>
      <c r="B113" s="15"/>
      <c r="C113" s="11"/>
      <c r="D113" s="7" t="s">
        <v>31</v>
      </c>
      <c r="E113" s="42" t="s">
        <v>42</v>
      </c>
      <c r="F113" s="43">
        <v>30</v>
      </c>
      <c r="G113" s="43">
        <v>2.2999999999999998</v>
      </c>
      <c r="H113" s="43">
        <v>0.2</v>
      </c>
      <c r="I113" s="43">
        <v>14.8</v>
      </c>
      <c r="J113" s="43">
        <v>70.3</v>
      </c>
      <c r="K113" s="44" t="s">
        <v>80</v>
      </c>
      <c r="L113" s="43">
        <v>2.94</v>
      </c>
    </row>
    <row r="114" spans="1:12" ht="14.4" x14ac:dyDescent="0.3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6"/>
      <c r="E115" s="42" t="s">
        <v>64</v>
      </c>
      <c r="F115" s="43">
        <v>100</v>
      </c>
      <c r="G115" s="43">
        <v>7.5</v>
      </c>
      <c r="H115" s="43">
        <v>9.8000000000000007</v>
      </c>
      <c r="I115" s="43">
        <v>74.400000000000006</v>
      </c>
      <c r="J115" s="43">
        <v>415.8</v>
      </c>
      <c r="K115" s="44" t="s">
        <v>80</v>
      </c>
      <c r="L115" s="43">
        <v>3</v>
      </c>
    </row>
    <row r="116" spans="1:12" ht="26.4" x14ac:dyDescent="0.3">
      <c r="A116" s="23"/>
      <c r="B116" s="15"/>
      <c r="C116" s="11"/>
      <c r="D116" s="6"/>
      <c r="E116" s="42" t="s">
        <v>50</v>
      </c>
      <c r="F116" s="43">
        <v>30</v>
      </c>
      <c r="G116" s="43">
        <v>1</v>
      </c>
      <c r="H116" s="43">
        <v>0.7</v>
      </c>
      <c r="I116" s="43">
        <v>2.7</v>
      </c>
      <c r="J116" s="43">
        <v>21.2</v>
      </c>
      <c r="K116" s="44" t="s">
        <v>93</v>
      </c>
      <c r="L116" s="43">
        <v>2.2000000000000002</v>
      </c>
    </row>
    <row r="117" spans="1:12" ht="14.4" x14ac:dyDescent="0.3">
      <c r="A117" s="24"/>
      <c r="B117" s="17"/>
      <c r="C117" s="8"/>
      <c r="D117" s="18" t="s">
        <v>33</v>
      </c>
      <c r="E117" s="9"/>
      <c r="F117" s="19">
        <f>SUM(F108:F116)</f>
        <v>710</v>
      </c>
      <c r="G117" s="19">
        <f t="shared" ref="G117:J117" si="52">SUM(G108:G116)</f>
        <v>33.200000000000003</v>
      </c>
      <c r="H117" s="19">
        <f t="shared" si="52"/>
        <v>32.1</v>
      </c>
      <c r="I117" s="19">
        <f t="shared" si="52"/>
        <v>162</v>
      </c>
      <c r="J117" s="19">
        <f t="shared" si="52"/>
        <v>1068.9000000000001</v>
      </c>
      <c r="K117" s="25"/>
      <c r="L117" s="19">
        <v>27.04</v>
      </c>
    </row>
    <row r="118" spans="1:12" ht="14.4" x14ac:dyDescent="0.25">
      <c r="A118" s="29">
        <f>A100</f>
        <v>2</v>
      </c>
      <c r="B118" s="30">
        <f>B100</f>
        <v>1</v>
      </c>
      <c r="C118" s="52" t="s">
        <v>4</v>
      </c>
      <c r="D118" s="53"/>
      <c r="E118" s="31"/>
      <c r="F118" s="32">
        <f>F107+F117</f>
        <v>1270</v>
      </c>
      <c r="G118" s="32">
        <f t="shared" ref="G118" si="53">G107+G117</f>
        <v>55.7</v>
      </c>
      <c r="H118" s="32">
        <f t="shared" ref="H118" si="54">H107+H117</f>
        <v>52.4</v>
      </c>
      <c r="I118" s="32">
        <f t="shared" ref="I118" si="55">I107+I117</f>
        <v>226.5</v>
      </c>
      <c r="J118" s="32">
        <f t="shared" ref="J118:L118" si="56">J107+J117</f>
        <v>1598.6000000000001</v>
      </c>
      <c r="K118" s="32"/>
      <c r="L118" s="32">
        <f t="shared" si="56"/>
        <v>76.199999999999989</v>
      </c>
    </row>
    <row r="119" spans="1:12" ht="14.4" x14ac:dyDescent="0.3">
      <c r="A119" s="14">
        <v>2</v>
      </c>
      <c r="B119" s="15">
        <v>2</v>
      </c>
      <c r="C119" s="22" t="s">
        <v>20</v>
      </c>
      <c r="D119" s="5" t="s">
        <v>21</v>
      </c>
      <c r="E119" s="39" t="s">
        <v>87</v>
      </c>
      <c r="F119" s="40">
        <v>100</v>
      </c>
      <c r="G119" s="40">
        <v>29.5</v>
      </c>
      <c r="H119" s="40">
        <v>8.6</v>
      </c>
      <c r="I119" s="40">
        <v>24.6</v>
      </c>
      <c r="J119" s="40">
        <v>293.60000000000002</v>
      </c>
      <c r="K119" s="41" t="s">
        <v>118</v>
      </c>
      <c r="L119" s="40">
        <v>8.6</v>
      </c>
    </row>
    <row r="120" spans="1:12" ht="14.4" x14ac:dyDescent="0.3">
      <c r="A120" s="14"/>
      <c r="B120" s="15"/>
      <c r="C120" s="11"/>
      <c r="D120" s="6"/>
      <c r="E120" s="42" t="s">
        <v>44</v>
      </c>
      <c r="F120" s="43">
        <v>25</v>
      </c>
      <c r="G120" s="43">
        <v>3.8</v>
      </c>
      <c r="H120" s="43">
        <v>6.7</v>
      </c>
      <c r="I120" s="43">
        <v>0.5</v>
      </c>
      <c r="J120" s="43">
        <v>77.099999999999994</v>
      </c>
      <c r="K120" s="44" t="s">
        <v>80</v>
      </c>
      <c r="L120" s="43">
        <v>7.3</v>
      </c>
    </row>
    <row r="121" spans="1:12" ht="14.4" x14ac:dyDescent="0.3">
      <c r="A121" s="14"/>
      <c r="B121" s="15"/>
      <c r="C121" s="11"/>
      <c r="D121" s="7" t="s">
        <v>22</v>
      </c>
      <c r="E121" s="42" t="s">
        <v>41</v>
      </c>
      <c r="F121" s="43">
        <v>200</v>
      </c>
      <c r="G121" s="43">
        <v>0.2</v>
      </c>
      <c r="H121" s="43">
        <v>0</v>
      </c>
      <c r="I121" s="43">
        <v>6.4</v>
      </c>
      <c r="J121" s="43">
        <v>26.8</v>
      </c>
      <c r="K121" s="44" t="s">
        <v>103</v>
      </c>
      <c r="L121" s="43">
        <v>3.1</v>
      </c>
    </row>
    <row r="122" spans="1:12" ht="14.4" x14ac:dyDescent="0.3">
      <c r="A122" s="14"/>
      <c r="B122" s="15"/>
      <c r="C122" s="11"/>
      <c r="D122" s="7" t="s">
        <v>23</v>
      </c>
      <c r="E122" s="42" t="s">
        <v>42</v>
      </c>
      <c r="F122" s="43">
        <v>30</v>
      </c>
      <c r="G122" s="43">
        <v>2.2999999999999998</v>
      </c>
      <c r="H122" s="43">
        <v>0.2</v>
      </c>
      <c r="I122" s="43">
        <v>14.8</v>
      </c>
      <c r="J122" s="43">
        <v>70.3</v>
      </c>
      <c r="K122" s="44" t="s">
        <v>80</v>
      </c>
      <c r="L122" s="43">
        <v>2.94</v>
      </c>
    </row>
    <row r="123" spans="1:12" ht="14.4" x14ac:dyDescent="0.3">
      <c r="A123" s="14"/>
      <c r="B123" s="15"/>
      <c r="C123" s="11"/>
      <c r="D123" s="7" t="s">
        <v>24</v>
      </c>
      <c r="E123" s="42" t="s">
        <v>43</v>
      </c>
      <c r="F123" s="43">
        <v>150</v>
      </c>
      <c r="G123" s="43">
        <v>0.8</v>
      </c>
      <c r="H123" s="43">
        <v>0.8</v>
      </c>
      <c r="I123" s="43">
        <v>19.600000000000001</v>
      </c>
      <c r="J123" s="43">
        <v>88.8</v>
      </c>
      <c r="K123" s="44" t="s">
        <v>80</v>
      </c>
      <c r="L123" s="43">
        <v>15.28</v>
      </c>
    </row>
    <row r="124" spans="1:12" ht="14.4" x14ac:dyDescent="0.3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6"/>
      <c r="B126" s="17"/>
      <c r="C126" s="8"/>
      <c r="D126" s="18" t="s">
        <v>33</v>
      </c>
      <c r="E126" s="9"/>
      <c r="F126" s="19">
        <f>SUM(F119:F125)</f>
        <v>505</v>
      </c>
      <c r="G126" s="19">
        <f t="shared" ref="G126:J126" si="57">SUM(G119:G125)</f>
        <v>36.599999999999994</v>
      </c>
      <c r="H126" s="19">
        <f t="shared" si="57"/>
        <v>16.3</v>
      </c>
      <c r="I126" s="19">
        <f t="shared" si="57"/>
        <v>65.900000000000006</v>
      </c>
      <c r="J126" s="19">
        <f t="shared" si="57"/>
        <v>556.6</v>
      </c>
      <c r="K126" s="25"/>
      <c r="L126" s="19">
        <f t="shared" ref="L126" si="58">SUM(L119:L125)</f>
        <v>37.22</v>
      </c>
    </row>
    <row r="127" spans="1:12" ht="14.4" x14ac:dyDescent="0.3">
      <c r="A127" s="13">
        <f>A119</f>
        <v>2</v>
      </c>
      <c r="B127" s="13">
        <f>B119</f>
        <v>2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4.4" x14ac:dyDescent="0.3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28</v>
      </c>
      <c r="E129" s="42" t="s">
        <v>54</v>
      </c>
      <c r="F129" s="43">
        <v>200</v>
      </c>
      <c r="G129" s="43">
        <v>27.2</v>
      </c>
      <c r="H129" s="43">
        <v>8.1</v>
      </c>
      <c r="I129" s="43">
        <v>33.200000000000003</v>
      </c>
      <c r="J129" s="43">
        <v>314.60000000000002</v>
      </c>
      <c r="K129" s="44" t="s">
        <v>105</v>
      </c>
      <c r="L129" s="43">
        <v>9.27</v>
      </c>
    </row>
    <row r="130" spans="1:12" ht="14.4" x14ac:dyDescent="0.3">
      <c r="A130" s="14"/>
      <c r="B130" s="15"/>
      <c r="C130" s="11"/>
      <c r="D130" s="7" t="s">
        <v>29</v>
      </c>
      <c r="E130" s="42" t="s">
        <v>82</v>
      </c>
      <c r="F130" s="43">
        <v>240</v>
      </c>
      <c r="G130" s="43">
        <v>26.4</v>
      </c>
      <c r="H130" s="43">
        <v>26.4</v>
      </c>
      <c r="I130" s="43">
        <v>16</v>
      </c>
      <c r="J130" s="43">
        <v>407.3</v>
      </c>
      <c r="K130" s="44" t="s">
        <v>142</v>
      </c>
      <c r="L130" s="43">
        <v>11.17</v>
      </c>
    </row>
    <row r="131" spans="1:12" ht="14.4" x14ac:dyDescent="0.3">
      <c r="A131" s="14"/>
      <c r="B131" s="15"/>
      <c r="C131" s="11"/>
      <c r="D131" s="7" t="s">
        <v>30</v>
      </c>
      <c r="E131" s="42" t="s">
        <v>49</v>
      </c>
      <c r="F131" s="43">
        <v>200</v>
      </c>
      <c r="G131" s="43">
        <v>0.2</v>
      </c>
      <c r="H131" s="43">
        <v>0.1</v>
      </c>
      <c r="I131" s="43">
        <v>9.9</v>
      </c>
      <c r="J131" s="43">
        <v>41.6</v>
      </c>
      <c r="K131" s="44" t="s">
        <v>131</v>
      </c>
      <c r="L131" s="43">
        <v>4.5999999999999996</v>
      </c>
    </row>
    <row r="132" spans="1:12" ht="14.4" x14ac:dyDescent="0.3">
      <c r="A132" s="14"/>
      <c r="B132" s="15"/>
      <c r="C132" s="11"/>
      <c r="D132" s="7" t="s">
        <v>31</v>
      </c>
      <c r="E132" s="42" t="s">
        <v>42</v>
      </c>
      <c r="F132" s="43">
        <v>30</v>
      </c>
      <c r="G132" s="43">
        <v>2.2999999999999998</v>
      </c>
      <c r="H132" s="43">
        <v>0.2</v>
      </c>
      <c r="I132" s="43">
        <v>14.8</v>
      </c>
      <c r="J132" s="43">
        <v>70.3</v>
      </c>
      <c r="K132" s="44" t="s">
        <v>80</v>
      </c>
      <c r="L132" s="43">
        <v>2.94</v>
      </c>
    </row>
    <row r="133" spans="1:12" ht="14.4" x14ac:dyDescent="0.3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6"/>
      <c r="E134" s="42" t="s">
        <v>79</v>
      </c>
      <c r="F134" s="43">
        <v>100</v>
      </c>
      <c r="G134" s="43">
        <v>19.8</v>
      </c>
      <c r="H134" s="43">
        <v>7.1</v>
      </c>
      <c r="I134" s="43">
        <v>14.4</v>
      </c>
      <c r="J134" s="43">
        <v>200.8</v>
      </c>
      <c r="K134" s="44" t="s">
        <v>137</v>
      </c>
      <c r="L134" s="43">
        <v>11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6"/>
      <c r="B136" s="17"/>
      <c r="C136" s="8"/>
      <c r="D136" s="18" t="s">
        <v>33</v>
      </c>
      <c r="E136" s="9"/>
      <c r="F136" s="19">
        <f>SUM(F127:F135)</f>
        <v>770</v>
      </c>
      <c r="G136" s="19">
        <f t="shared" ref="G136:J136" si="59">SUM(G127:G135)</f>
        <v>75.899999999999991</v>
      </c>
      <c r="H136" s="19">
        <f t="shared" si="59"/>
        <v>41.900000000000006</v>
      </c>
      <c r="I136" s="19">
        <f t="shared" si="59"/>
        <v>88.300000000000011</v>
      </c>
      <c r="J136" s="19">
        <f t="shared" si="59"/>
        <v>1034.6000000000001</v>
      </c>
      <c r="K136" s="25"/>
      <c r="L136" s="19">
        <f t="shared" ref="L136" si="60">SUM(L127:L135)</f>
        <v>38.980000000000004</v>
      </c>
    </row>
    <row r="137" spans="1:12" ht="14.4" x14ac:dyDescent="0.25">
      <c r="A137" s="33">
        <f>A119</f>
        <v>2</v>
      </c>
      <c r="B137" s="33">
        <f>B119</f>
        <v>2</v>
      </c>
      <c r="C137" s="52" t="s">
        <v>4</v>
      </c>
      <c r="D137" s="53"/>
      <c r="E137" s="31"/>
      <c r="F137" s="32">
        <f>F126+F136</f>
        <v>1275</v>
      </c>
      <c r="G137" s="32">
        <f t="shared" ref="G137" si="61">G126+G136</f>
        <v>112.49999999999999</v>
      </c>
      <c r="H137" s="32">
        <f t="shared" ref="H137" si="62">H126+H136</f>
        <v>58.2</v>
      </c>
      <c r="I137" s="32">
        <f t="shared" ref="I137" si="63">I126+I136</f>
        <v>154.20000000000002</v>
      </c>
      <c r="J137" s="32">
        <f t="shared" ref="J137:L137" si="64">J126+J136</f>
        <v>1591.2000000000003</v>
      </c>
      <c r="K137" s="32"/>
      <c r="L137" s="32">
        <f t="shared" si="64"/>
        <v>76.2</v>
      </c>
    </row>
    <row r="138" spans="1:12" ht="14.4" x14ac:dyDescent="0.3">
      <c r="A138" s="20">
        <v>2</v>
      </c>
      <c r="B138" s="21">
        <v>3</v>
      </c>
      <c r="C138" s="22" t="s">
        <v>20</v>
      </c>
      <c r="D138" s="5" t="s">
        <v>21</v>
      </c>
      <c r="E138" s="39" t="s">
        <v>51</v>
      </c>
      <c r="F138" s="40">
        <v>200</v>
      </c>
      <c r="G138" s="40">
        <v>5.3</v>
      </c>
      <c r="H138" s="40">
        <v>5.7</v>
      </c>
      <c r="I138" s="40">
        <v>25.3</v>
      </c>
      <c r="J138" s="40">
        <v>174.2</v>
      </c>
      <c r="K138" s="41" t="s">
        <v>116</v>
      </c>
      <c r="L138" s="40">
        <v>4.5</v>
      </c>
    </row>
    <row r="139" spans="1:12" ht="14.4" x14ac:dyDescent="0.3">
      <c r="A139" s="23"/>
      <c r="B139" s="15"/>
      <c r="C139" s="11"/>
      <c r="D139" s="6"/>
      <c r="E139" s="42" t="s">
        <v>53</v>
      </c>
      <c r="F139" s="43">
        <v>30</v>
      </c>
      <c r="G139" s="43">
        <v>7</v>
      </c>
      <c r="H139" s="43">
        <v>8.9</v>
      </c>
      <c r="I139" s="43">
        <v>0</v>
      </c>
      <c r="J139" s="43">
        <v>107.5</v>
      </c>
      <c r="K139" s="44" t="s">
        <v>102</v>
      </c>
      <c r="L139" s="43">
        <v>6.25</v>
      </c>
    </row>
    <row r="140" spans="1:12" ht="14.4" x14ac:dyDescent="0.3">
      <c r="A140" s="23"/>
      <c r="B140" s="15"/>
      <c r="C140" s="11"/>
      <c r="D140" s="7" t="s">
        <v>22</v>
      </c>
      <c r="E140" s="42" t="s">
        <v>94</v>
      </c>
      <c r="F140" s="43">
        <v>200</v>
      </c>
      <c r="G140" s="43">
        <v>3.9</v>
      </c>
      <c r="H140" s="43">
        <v>2.9</v>
      </c>
      <c r="I140" s="43">
        <v>11.2</v>
      </c>
      <c r="J140" s="43">
        <v>86</v>
      </c>
      <c r="K140" s="44" t="s">
        <v>148</v>
      </c>
      <c r="L140" s="43">
        <v>3.1</v>
      </c>
    </row>
    <row r="141" spans="1:12" ht="15.75" customHeight="1" x14ac:dyDescent="0.3">
      <c r="A141" s="23"/>
      <c r="B141" s="15"/>
      <c r="C141" s="11"/>
      <c r="D141" s="7" t="s">
        <v>23</v>
      </c>
      <c r="E141" s="42" t="s">
        <v>42</v>
      </c>
      <c r="F141" s="43">
        <v>30</v>
      </c>
      <c r="G141" s="43">
        <v>2.2999999999999998</v>
      </c>
      <c r="H141" s="43">
        <v>0.2</v>
      </c>
      <c r="I141" s="43">
        <v>14.8</v>
      </c>
      <c r="J141" s="43">
        <v>70.3</v>
      </c>
      <c r="K141" s="44" t="s">
        <v>80</v>
      </c>
      <c r="L141" s="43">
        <v>2.94</v>
      </c>
    </row>
    <row r="142" spans="1:12" ht="14.4" x14ac:dyDescent="0.3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6"/>
      <c r="E143" s="42" t="s">
        <v>70</v>
      </c>
      <c r="F143" s="43">
        <v>50</v>
      </c>
      <c r="G143" s="43">
        <v>1.4</v>
      </c>
      <c r="H143" s="43">
        <v>1.7</v>
      </c>
      <c r="I143" s="43">
        <v>38.700000000000003</v>
      </c>
      <c r="J143" s="43">
        <v>175.1</v>
      </c>
      <c r="K143" s="44" t="s">
        <v>80</v>
      </c>
      <c r="L143" s="43">
        <v>10.49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4"/>
      <c r="B145" s="17"/>
      <c r="C145" s="8"/>
      <c r="D145" s="18" t="s">
        <v>33</v>
      </c>
      <c r="E145" s="9"/>
      <c r="F145" s="19">
        <f>SUM(F138:F144)</f>
        <v>510</v>
      </c>
      <c r="G145" s="19">
        <f t="shared" ref="G145:J145" si="65">SUM(G138:G144)</f>
        <v>19.899999999999999</v>
      </c>
      <c r="H145" s="19">
        <f t="shared" si="65"/>
        <v>19.399999999999999</v>
      </c>
      <c r="I145" s="19">
        <f t="shared" si="65"/>
        <v>90</v>
      </c>
      <c r="J145" s="19">
        <f t="shared" si="65"/>
        <v>613.1</v>
      </c>
      <c r="K145" s="25"/>
      <c r="L145" s="19">
        <f t="shared" ref="L145" si="66">SUM(L138:L144)</f>
        <v>27.28</v>
      </c>
    </row>
    <row r="146" spans="1:12" ht="14.4" x14ac:dyDescent="0.3">
      <c r="A146" s="26">
        <f>A138</f>
        <v>2</v>
      </c>
      <c r="B146" s="13">
        <f>B138</f>
        <v>3</v>
      </c>
      <c r="C146" s="10" t="s">
        <v>25</v>
      </c>
      <c r="D146" s="7" t="s">
        <v>26</v>
      </c>
      <c r="E146" s="42" t="s">
        <v>45</v>
      </c>
      <c r="F146" s="43">
        <v>60</v>
      </c>
      <c r="G146" s="43">
        <v>1.7</v>
      </c>
      <c r="H146" s="43">
        <v>4</v>
      </c>
      <c r="I146" s="43">
        <v>1.7</v>
      </c>
      <c r="J146" s="43">
        <v>50</v>
      </c>
      <c r="K146" s="44" t="s">
        <v>132</v>
      </c>
      <c r="L146" s="43">
        <v>4.2</v>
      </c>
    </row>
    <row r="147" spans="1:12" ht="14.4" x14ac:dyDescent="0.3">
      <c r="A147" s="23"/>
      <c r="B147" s="15"/>
      <c r="C147" s="11"/>
      <c r="D147" s="7" t="s">
        <v>27</v>
      </c>
      <c r="E147" s="42" t="s">
        <v>46</v>
      </c>
      <c r="F147" s="43">
        <v>200</v>
      </c>
      <c r="G147" s="43">
        <v>6.5</v>
      </c>
      <c r="H147" s="43">
        <v>2.8</v>
      </c>
      <c r="I147" s="43">
        <v>14.9</v>
      </c>
      <c r="J147" s="43">
        <v>110.9</v>
      </c>
      <c r="K147" s="44" t="s">
        <v>153</v>
      </c>
      <c r="L147" s="43">
        <v>11.4</v>
      </c>
    </row>
    <row r="148" spans="1:12" ht="14.4" x14ac:dyDescent="0.3">
      <c r="A148" s="23"/>
      <c r="B148" s="15"/>
      <c r="C148" s="11"/>
      <c r="D148" s="7" t="s">
        <v>28</v>
      </c>
      <c r="E148" s="42" t="s">
        <v>47</v>
      </c>
      <c r="F148" s="43">
        <v>200</v>
      </c>
      <c r="G148" s="43">
        <v>7.1</v>
      </c>
      <c r="H148" s="43">
        <v>6.6</v>
      </c>
      <c r="I148" s="43">
        <v>43.7</v>
      </c>
      <c r="J148" s="43">
        <v>262.39999999999998</v>
      </c>
      <c r="K148" s="44" t="s">
        <v>140</v>
      </c>
      <c r="L148" s="43">
        <v>5.12</v>
      </c>
    </row>
    <row r="149" spans="1:12" ht="14.4" x14ac:dyDescent="0.3">
      <c r="A149" s="23"/>
      <c r="B149" s="15"/>
      <c r="C149" s="11"/>
      <c r="D149" s="7" t="s">
        <v>29</v>
      </c>
      <c r="E149" s="42" t="s">
        <v>60</v>
      </c>
      <c r="F149" s="43">
        <v>75</v>
      </c>
      <c r="G149" s="43">
        <v>13.7</v>
      </c>
      <c r="H149" s="43">
        <v>13</v>
      </c>
      <c r="I149" s="43">
        <v>12.3</v>
      </c>
      <c r="J149" s="43">
        <v>221.4</v>
      </c>
      <c r="K149" s="44" t="s">
        <v>141</v>
      </c>
      <c r="L149" s="43">
        <v>17.7</v>
      </c>
    </row>
    <row r="150" spans="1:12" ht="14.4" x14ac:dyDescent="0.3">
      <c r="A150" s="23"/>
      <c r="B150" s="15"/>
      <c r="C150" s="11"/>
      <c r="D150" s="7" t="s">
        <v>30</v>
      </c>
      <c r="E150" s="42" t="s">
        <v>75</v>
      </c>
      <c r="F150" s="43">
        <v>200</v>
      </c>
      <c r="G150" s="43">
        <v>0.5</v>
      </c>
      <c r="H150" s="43">
        <v>0</v>
      </c>
      <c r="I150" s="43">
        <v>19.8</v>
      </c>
      <c r="J150" s="43">
        <v>81</v>
      </c>
      <c r="K150" s="44" t="s">
        <v>114</v>
      </c>
      <c r="L150" s="43">
        <v>2.31</v>
      </c>
    </row>
    <row r="151" spans="1:12" ht="14.4" x14ac:dyDescent="0.3">
      <c r="A151" s="23"/>
      <c r="B151" s="15"/>
      <c r="C151" s="11"/>
      <c r="D151" s="7" t="s">
        <v>31</v>
      </c>
      <c r="E151" s="42" t="s">
        <v>42</v>
      </c>
      <c r="F151" s="43">
        <v>30</v>
      </c>
      <c r="G151" s="43">
        <v>2.2999999999999998</v>
      </c>
      <c r="H151" s="43">
        <v>0.2</v>
      </c>
      <c r="I151" s="43">
        <v>14.8</v>
      </c>
      <c r="J151" s="43">
        <v>70.3</v>
      </c>
      <c r="K151" s="44" t="s">
        <v>80</v>
      </c>
      <c r="L151" s="43">
        <v>2.94</v>
      </c>
    </row>
    <row r="152" spans="1:12" ht="14.4" x14ac:dyDescent="0.3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6"/>
      <c r="E153" s="42" t="s">
        <v>50</v>
      </c>
      <c r="F153" s="43">
        <v>30</v>
      </c>
      <c r="G153" s="43">
        <v>8</v>
      </c>
      <c r="H153" s="43">
        <v>14</v>
      </c>
      <c r="I153" s="43">
        <v>56</v>
      </c>
      <c r="J153" s="43">
        <v>382</v>
      </c>
      <c r="K153" s="44" t="s">
        <v>144</v>
      </c>
      <c r="L153" s="43">
        <v>5.25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4"/>
      <c r="B155" s="17"/>
      <c r="C155" s="8"/>
      <c r="D155" s="18" t="s">
        <v>33</v>
      </c>
      <c r="E155" s="9"/>
      <c r="F155" s="19">
        <f>SUM(F146:F154)</f>
        <v>795</v>
      </c>
      <c r="G155" s="19">
        <f t="shared" ref="G155:J155" si="67">SUM(G146:G154)</f>
        <v>39.799999999999997</v>
      </c>
      <c r="H155" s="19">
        <f t="shared" si="67"/>
        <v>40.599999999999994</v>
      </c>
      <c r="I155" s="19">
        <f t="shared" si="67"/>
        <v>163.19999999999999</v>
      </c>
      <c r="J155" s="19">
        <f t="shared" si="67"/>
        <v>1178</v>
      </c>
      <c r="K155" s="25"/>
      <c r="L155" s="19">
        <f t="shared" ref="L155" si="68">SUM(L146:L154)</f>
        <v>48.92</v>
      </c>
    </row>
    <row r="156" spans="1:12" ht="14.4" x14ac:dyDescent="0.25">
      <c r="A156" s="29">
        <f>A138</f>
        <v>2</v>
      </c>
      <c r="B156" s="30">
        <f>B138</f>
        <v>3</v>
      </c>
      <c r="C156" s="52" t="s">
        <v>4</v>
      </c>
      <c r="D156" s="53"/>
      <c r="E156" s="31"/>
      <c r="F156" s="32">
        <f>F145+F155</f>
        <v>1305</v>
      </c>
      <c r="G156" s="32">
        <f t="shared" ref="G156" si="69">G145+G155</f>
        <v>59.699999999999996</v>
      </c>
      <c r="H156" s="32">
        <f t="shared" ref="H156" si="70">H145+H155</f>
        <v>59.999999999999993</v>
      </c>
      <c r="I156" s="32">
        <f t="shared" ref="I156" si="71">I145+I155</f>
        <v>253.2</v>
      </c>
      <c r="J156" s="32">
        <f t="shared" ref="J156:L156" si="72">J145+J155</f>
        <v>1791.1</v>
      </c>
      <c r="K156" s="32"/>
      <c r="L156" s="32">
        <f t="shared" si="72"/>
        <v>76.2</v>
      </c>
    </row>
    <row r="157" spans="1:12" ht="14.4" x14ac:dyDescent="0.3">
      <c r="A157" s="20">
        <v>2</v>
      </c>
      <c r="B157" s="21">
        <v>4</v>
      </c>
      <c r="C157" s="22" t="s">
        <v>20</v>
      </c>
      <c r="D157" s="5" t="s">
        <v>21</v>
      </c>
      <c r="E157" s="39" t="s">
        <v>62</v>
      </c>
      <c r="F157" s="40">
        <v>200</v>
      </c>
      <c r="G157" s="40">
        <v>4.5999999999999996</v>
      </c>
      <c r="H157" s="40">
        <v>5.8</v>
      </c>
      <c r="I157" s="40">
        <v>24.3</v>
      </c>
      <c r="J157" s="40">
        <v>167.2</v>
      </c>
      <c r="K157" s="41" t="s">
        <v>136</v>
      </c>
      <c r="L157" s="40">
        <v>3.29</v>
      </c>
    </row>
    <row r="158" spans="1:12" ht="14.4" x14ac:dyDescent="0.3">
      <c r="A158" s="23"/>
      <c r="B158" s="15"/>
      <c r="C158" s="11"/>
      <c r="D158" s="6"/>
      <c r="E158" s="42" t="s">
        <v>53</v>
      </c>
      <c r="F158" s="43">
        <v>30</v>
      </c>
      <c r="G158" s="43">
        <v>7</v>
      </c>
      <c r="H158" s="43">
        <v>8.9</v>
      </c>
      <c r="I158" s="43">
        <v>0</v>
      </c>
      <c r="J158" s="43">
        <v>107.5</v>
      </c>
      <c r="K158" s="44" t="s">
        <v>133</v>
      </c>
      <c r="L158" s="43">
        <v>5.9</v>
      </c>
    </row>
    <row r="159" spans="1:12" ht="14.4" x14ac:dyDescent="0.3">
      <c r="A159" s="23"/>
      <c r="B159" s="15"/>
      <c r="C159" s="11"/>
      <c r="D159" s="7" t="s">
        <v>22</v>
      </c>
      <c r="E159" s="42" t="s">
        <v>41</v>
      </c>
      <c r="F159" s="43">
        <v>200</v>
      </c>
      <c r="G159" s="43">
        <v>0.2</v>
      </c>
      <c r="H159" s="43">
        <v>0</v>
      </c>
      <c r="I159" s="43">
        <v>6.4</v>
      </c>
      <c r="J159" s="43">
        <v>26.8</v>
      </c>
      <c r="K159" s="44" t="s">
        <v>145</v>
      </c>
      <c r="L159" s="43">
        <v>2.5</v>
      </c>
    </row>
    <row r="160" spans="1:12" ht="14.4" x14ac:dyDescent="0.3">
      <c r="A160" s="23"/>
      <c r="B160" s="15"/>
      <c r="C160" s="11"/>
      <c r="D160" s="7" t="s">
        <v>23</v>
      </c>
      <c r="E160" s="42" t="s">
        <v>42</v>
      </c>
      <c r="F160" s="43">
        <v>30</v>
      </c>
      <c r="G160" s="43">
        <v>2.2999999999999998</v>
      </c>
      <c r="H160" s="43">
        <v>0.2</v>
      </c>
      <c r="I160" s="43">
        <v>14.8</v>
      </c>
      <c r="J160" s="43">
        <v>70.3</v>
      </c>
      <c r="K160" s="44" t="s">
        <v>80</v>
      </c>
      <c r="L160" s="43">
        <v>2.94</v>
      </c>
    </row>
    <row r="161" spans="1:12" ht="14.4" x14ac:dyDescent="0.3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6"/>
      <c r="E162" s="42" t="s">
        <v>76</v>
      </c>
      <c r="F162" s="43">
        <v>100</v>
      </c>
      <c r="G162" s="43">
        <v>3.4</v>
      </c>
      <c r="H162" s="43">
        <v>2.5</v>
      </c>
      <c r="I162" s="51">
        <v>5.4</v>
      </c>
      <c r="J162" s="43">
        <v>58.1</v>
      </c>
      <c r="K162" s="44" t="s">
        <v>80</v>
      </c>
      <c r="L162" s="43">
        <v>33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4"/>
      <c r="B164" s="17"/>
      <c r="C164" s="8"/>
      <c r="D164" s="18" t="s">
        <v>33</v>
      </c>
      <c r="E164" s="9"/>
      <c r="F164" s="19">
        <f>SUM(F157:F163)</f>
        <v>560</v>
      </c>
      <c r="G164" s="19">
        <f t="shared" ref="G164:J164" si="73">SUM(G157:G163)</f>
        <v>17.499999999999996</v>
      </c>
      <c r="H164" s="19">
        <f t="shared" si="73"/>
        <v>17.399999999999999</v>
      </c>
      <c r="I164" s="19">
        <f t="shared" si="73"/>
        <v>50.9</v>
      </c>
      <c r="J164" s="19">
        <f t="shared" si="73"/>
        <v>429.90000000000003</v>
      </c>
      <c r="K164" s="25"/>
      <c r="L164" s="19">
        <f t="shared" ref="L164" si="74">SUM(L157:L163)</f>
        <v>47.63</v>
      </c>
    </row>
    <row r="165" spans="1:12" ht="14.4" x14ac:dyDescent="0.3">
      <c r="A165" s="26">
        <f>A157</f>
        <v>2</v>
      </c>
      <c r="B165" s="13">
        <f>B157</f>
        <v>4</v>
      </c>
      <c r="C165" s="10" t="s">
        <v>25</v>
      </c>
      <c r="D165" s="7" t="s">
        <v>26</v>
      </c>
      <c r="E165" s="42" t="s">
        <v>95</v>
      </c>
      <c r="F165" s="43">
        <v>60</v>
      </c>
      <c r="G165" s="43">
        <v>0.8</v>
      </c>
      <c r="H165" s="43">
        <v>2.7</v>
      </c>
      <c r="I165" s="43">
        <v>4.5999999999999996</v>
      </c>
      <c r="J165" s="43">
        <v>45.7</v>
      </c>
      <c r="K165" s="44" t="s">
        <v>99</v>
      </c>
      <c r="L165" s="43">
        <v>3.32</v>
      </c>
    </row>
    <row r="166" spans="1:12" ht="14.4" x14ac:dyDescent="0.3">
      <c r="A166" s="23"/>
      <c r="B166" s="15"/>
      <c r="C166" s="11"/>
      <c r="D166" s="7" t="s">
        <v>27</v>
      </c>
      <c r="E166" s="42" t="s">
        <v>58</v>
      </c>
      <c r="F166" s="43">
        <v>200</v>
      </c>
      <c r="G166" s="43">
        <v>5.2</v>
      </c>
      <c r="H166" s="43">
        <v>2.8</v>
      </c>
      <c r="I166" s="43">
        <v>18.5</v>
      </c>
      <c r="J166" s="43">
        <v>119.6</v>
      </c>
      <c r="K166" s="44" t="s">
        <v>122</v>
      </c>
      <c r="L166" s="43">
        <v>4.3</v>
      </c>
    </row>
    <row r="167" spans="1:12" ht="14.4" x14ac:dyDescent="0.3">
      <c r="A167" s="23"/>
      <c r="B167" s="15"/>
      <c r="C167" s="11"/>
      <c r="D167" s="7" t="s">
        <v>28</v>
      </c>
      <c r="E167" s="42" t="s">
        <v>96</v>
      </c>
      <c r="F167" s="43">
        <v>150</v>
      </c>
      <c r="G167" s="43">
        <v>3.6</v>
      </c>
      <c r="H167" s="43">
        <v>4.8</v>
      </c>
      <c r="I167" s="43">
        <v>36.4</v>
      </c>
      <c r="J167" s="43">
        <v>203.5</v>
      </c>
      <c r="K167" s="44" t="s">
        <v>139</v>
      </c>
      <c r="L167" s="43">
        <v>3.72</v>
      </c>
    </row>
    <row r="168" spans="1:12" ht="14.4" x14ac:dyDescent="0.3">
      <c r="A168" s="23"/>
      <c r="B168" s="15"/>
      <c r="C168" s="11"/>
      <c r="D168" s="7" t="s">
        <v>29</v>
      </c>
      <c r="E168" s="42" t="s">
        <v>67</v>
      </c>
      <c r="F168" s="43">
        <v>120</v>
      </c>
      <c r="G168" s="43">
        <v>16.600000000000001</v>
      </c>
      <c r="H168" s="43">
        <v>8.9</v>
      </c>
      <c r="I168" s="43">
        <v>7.5</v>
      </c>
      <c r="J168" s="43">
        <v>176.7</v>
      </c>
      <c r="K168" s="44" t="s">
        <v>106</v>
      </c>
      <c r="L168" s="43">
        <v>8.41</v>
      </c>
    </row>
    <row r="169" spans="1:12" ht="14.4" x14ac:dyDescent="0.3">
      <c r="A169" s="23"/>
      <c r="B169" s="15"/>
      <c r="C169" s="11"/>
      <c r="D169" s="7" t="s">
        <v>30</v>
      </c>
      <c r="E169" s="42" t="s">
        <v>75</v>
      </c>
      <c r="F169" s="43">
        <v>200</v>
      </c>
      <c r="G169" s="43">
        <v>1.4</v>
      </c>
      <c r="H169" s="43">
        <v>0.2</v>
      </c>
      <c r="I169" s="43">
        <v>26.4</v>
      </c>
      <c r="J169" s="43">
        <v>113</v>
      </c>
      <c r="K169" s="44" t="s">
        <v>80</v>
      </c>
      <c r="L169" s="43">
        <v>5.88</v>
      </c>
    </row>
    <row r="170" spans="1:12" ht="14.4" x14ac:dyDescent="0.3">
      <c r="A170" s="23"/>
      <c r="B170" s="15"/>
      <c r="C170" s="11"/>
      <c r="D170" s="7" t="s">
        <v>31</v>
      </c>
      <c r="E170" s="42" t="s">
        <v>42</v>
      </c>
      <c r="F170" s="43">
        <v>30</v>
      </c>
      <c r="G170" s="43">
        <v>2.2999999999999998</v>
      </c>
      <c r="H170" s="43">
        <v>0.2</v>
      </c>
      <c r="I170" s="43">
        <v>14.8</v>
      </c>
      <c r="J170" s="43">
        <v>70.3</v>
      </c>
      <c r="K170" s="44" t="s">
        <v>80</v>
      </c>
      <c r="L170" s="43">
        <v>2.94</v>
      </c>
    </row>
    <row r="171" spans="1:12" ht="14.4" x14ac:dyDescent="0.3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4"/>
      <c r="B174" s="17"/>
      <c r="C174" s="8"/>
      <c r="D174" s="18" t="s">
        <v>33</v>
      </c>
      <c r="E174" s="9"/>
      <c r="F174" s="19">
        <f>SUM(F165:F173)</f>
        <v>760</v>
      </c>
      <c r="G174" s="19">
        <f t="shared" ref="G174:J174" si="75">SUM(G165:G173)</f>
        <v>29.900000000000002</v>
      </c>
      <c r="H174" s="19">
        <f t="shared" si="75"/>
        <v>19.600000000000001</v>
      </c>
      <c r="I174" s="19">
        <f t="shared" si="75"/>
        <v>108.2</v>
      </c>
      <c r="J174" s="19">
        <f t="shared" si="75"/>
        <v>728.8</v>
      </c>
      <c r="K174" s="25"/>
      <c r="L174" s="19">
        <f t="shared" ref="L174" si="76">SUM(L165:L173)</f>
        <v>28.57</v>
      </c>
    </row>
    <row r="175" spans="1:12" ht="14.4" x14ac:dyDescent="0.25">
      <c r="A175" s="29">
        <f>A157</f>
        <v>2</v>
      </c>
      <c r="B175" s="30">
        <f>B157</f>
        <v>4</v>
      </c>
      <c r="C175" s="52" t="s">
        <v>4</v>
      </c>
      <c r="D175" s="53"/>
      <c r="E175" s="31"/>
      <c r="F175" s="32">
        <f>F164+F174</f>
        <v>1320</v>
      </c>
      <c r="G175" s="32">
        <f t="shared" ref="G175" si="77">G164+G174</f>
        <v>47.4</v>
      </c>
      <c r="H175" s="32">
        <f t="shared" ref="H175" si="78">H164+H174</f>
        <v>37</v>
      </c>
      <c r="I175" s="32">
        <f t="shared" ref="I175" si="79">I164+I174</f>
        <v>159.1</v>
      </c>
      <c r="J175" s="32">
        <f t="shared" ref="J175:L175" si="80">J164+J174</f>
        <v>1158.7</v>
      </c>
      <c r="K175" s="32"/>
      <c r="L175" s="32">
        <f t="shared" si="80"/>
        <v>76.2</v>
      </c>
    </row>
    <row r="176" spans="1:12" ht="15" thickBot="1" x14ac:dyDescent="0.35">
      <c r="A176" s="20">
        <v>2</v>
      </c>
      <c r="B176" s="21">
        <v>5</v>
      </c>
      <c r="C176" s="22" t="s">
        <v>20</v>
      </c>
      <c r="D176" s="5" t="s">
        <v>21</v>
      </c>
      <c r="E176" s="39" t="s">
        <v>55</v>
      </c>
      <c r="F176" s="40">
        <v>200</v>
      </c>
      <c r="G176" s="40">
        <v>8.5</v>
      </c>
      <c r="H176" s="40">
        <v>8.6</v>
      </c>
      <c r="I176" s="40">
        <v>47.3</v>
      </c>
      <c r="J176" s="40">
        <v>301.10000000000002</v>
      </c>
      <c r="K176" s="41" t="s">
        <v>138</v>
      </c>
      <c r="L176" s="40">
        <v>3.15</v>
      </c>
    </row>
    <row r="177" spans="1:12" ht="14.4" x14ac:dyDescent="0.3">
      <c r="A177" s="23"/>
      <c r="B177" s="15"/>
      <c r="C177" s="11"/>
      <c r="D177" s="6"/>
      <c r="E177" s="42" t="s">
        <v>53</v>
      </c>
      <c r="F177" s="43">
        <v>30</v>
      </c>
      <c r="G177" s="43">
        <v>7</v>
      </c>
      <c r="H177" s="43">
        <v>8.9</v>
      </c>
      <c r="I177" s="43">
        <v>0</v>
      </c>
      <c r="J177" s="43">
        <v>107.5</v>
      </c>
      <c r="K177" s="41" t="s">
        <v>102</v>
      </c>
      <c r="L177" s="43">
        <v>5.0999999999999996</v>
      </c>
    </row>
    <row r="178" spans="1:12" ht="14.4" x14ac:dyDescent="0.3">
      <c r="A178" s="23"/>
      <c r="B178" s="15"/>
      <c r="C178" s="11"/>
      <c r="D178" s="7" t="s">
        <v>22</v>
      </c>
      <c r="E178" s="42" t="s">
        <v>83</v>
      </c>
      <c r="F178" s="43">
        <v>200</v>
      </c>
      <c r="G178" s="43">
        <v>3.9</v>
      </c>
      <c r="H178" s="43">
        <v>2.9</v>
      </c>
      <c r="I178" s="43">
        <v>11.2</v>
      </c>
      <c r="J178" s="43">
        <v>86</v>
      </c>
      <c r="K178" s="44" t="s">
        <v>148</v>
      </c>
      <c r="L178" s="43">
        <v>3.1</v>
      </c>
    </row>
    <row r="179" spans="1:12" ht="14.4" x14ac:dyDescent="0.3">
      <c r="A179" s="23"/>
      <c r="B179" s="15"/>
      <c r="C179" s="11"/>
      <c r="D179" s="7" t="s">
        <v>23</v>
      </c>
      <c r="E179" s="42" t="s">
        <v>42</v>
      </c>
      <c r="F179" s="43">
        <v>30</v>
      </c>
      <c r="G179" s="43">
        <v>2.2999999999999998</v>
      </c>
      <c r="H179" s="43">
        <v>0.2</v>
      </c>
      <c r="I179" s="43">
        <v>14.8</v>
      </c>
      <c r="J179" s="43">
        <v>70.3</v>
      </c>
      <c r="K179" s="44" t="s">
        <v>80</v>
      </c>
      <c r="L179" s="43">
        <v>2.94</v>
      </c>
    </row>
    <row r="180" spans="1:12" ht="14.4" x14ac:dyDescent="0.3">
      <c r="A180" s="23"/>
      <c r="B180" s="15"/>
      <c r="C180" s="11"/>
      <c r="D180" s="7" t="s">
        <v>24</v>
      </c>
      <c r="E180" s="42" t="s">
        <v>69</v>
      </c>
      <c r="F180" s="43">
        <v>100</v>
      </c>
      <c r="G180" s="43">
        <v>1.4</v>
      </c>
      <c r="H180" s="43">
        <v>0.3</v>
      </c>
      <c r="I180" s="43">
        <v>12.2</v>
      </c>
      <c r="J180" s="43">
        <v>56.7</v>
      </c>
      <c r="K180" s="44" t="s">
        <v>80</v>
      </c>
      <c r="L180" s="43">
        <v>17.79</v>
      </c>
    </row>
    <row r="181" spans="1:12" ht="14.4" x14ac:dyDescent="0.3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 x14ac:dyDescent="0.3">
      <c r="A183" s="24"/>
      <c r="B183" s="17"/>
      <c r="C183" s="8"/>
      <c r="D183" s="18" t="s">
        <v>33</v>
      </c>
      <c r="E183" s="9"/>
      <c r="F183" s="19">
        <f>SUM(F176:F182)</f>
        <v>560</v>
      </c>
      <c r="G183" s="19">
        <f t="shared" ref="G183:J183" si="81">SUM(G176:G182)</f>
        <v>23.099999999999998</v>
      </c>
      <c r="H183" s="19">
        <f t="shared" si="81"/>
        <v>20.9</v>
      </c>
      <c r="I183" s="19">
        <f t="shared" si="81"/>
        <v>85.5</v>
      </c>
      <c r="J183" s="19">
        <f t="shared" si="81"/>
        <v>621.6</v>
      </c>
      <c r="K183" s="25"/>
      <c r="L183" s="19">
        <f t="shared" ref="L183" si="82">SUM(L176:L182)</f>
        <v>32.08</v>
      </c>
    </row>
    <row r="184" spans="1:12" ht="14.4" x14ac:dyDescent="0.3">
      <c r="A184" s="26">
        <f>A176</f>
        <v>2</v>
      </c>
      <c r="B184" s="13">
        <f>B176</f>
        <v>5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4.4" x14ac:dyDescent="0.3">
      <c r="A185" s="23"/>
      <c r="B185" s="15"/>
      <c r="C185" s="11"/>
      <c r="D185" s="7" t="s">
        <v>27</v>
      </c>
      <c r="E185" s="42" t="s">
        <v>72</v>
      </c>
      <c r="F185" s="43">
        <v>200</v>
      </c>
      <c r="G185" s="43">
        <v>4.3</v>
      </c>
      <c r="H185" s="43">
        <v>3.5</v>
      </c>
      <c r="I185" s="43">
        <v>7.5</v>
      </c>
      <c r="J185" s="43">
        <v>78.3</v>
      </c>
      <c r="K185" s="44" t="s">
        <v>134</v>
      </c>
      <c r="L185" s="51">
        <v>10.8</v>
      </c>
    </row>
    <row r="186" spans="1:12" ht="14.4" x14ac:dyDescent="0.3">
      <c r="A186" s="23"/>
      <c r="B186" s="15"/>
      <c r="C186" s="11"/>
      <c r="D186" s="7" t="s">
        <v>28</v>
      </c>
      <c r="E186" s="42" t="s">
        <v>59</v>
      </c>
      <c r="F186" s="43">
        <v>150</v>
      </c>
      <c r="G186" s="43">
        <v>8.1999999999999993</v>
      </c>
      <c r="H186" s="43">
        <v>6.3</v>
      </c>
      <c r="I186" s="43">
        <v>35.9</v>
      </c>
      <c r="J186" s="43">
        <v>233.7</v>
      </c>
      <c r="K186" s="44" t="s">
        <v>128</v>
      </c>
      <c r="L186" s="43">
        <v>5.12</v>
      </c>
    </row>
    <row r="187" spans="1:12" ht="14.4" x14ac:dyDescent="0.3">
      <c r="A187" s="23"/>
      <c r="B187" s="15"/>
      <c r="C187" s="11"/>
      <c r="D187" s="7" t="s">
        <v>29</v>
      </c>
      <c r="E187" s="42" t="s">
        <v>97</v>
      </c>
      <c r="F187" s="43">
        <v>80</v>
      </c>
      <c r="G187" s="43">
        <v>25.7</v>
      </c>
      <c r="H187" s="43">
        <v>1.9</v>
      </c>
      <c r="I187" s="43">
        <v>0.9</v>
      </c>
      <c r="J187" s="43">
        <v>123.8</v>
      </c>
      <c r="K187" s="44" t="s">
        <v>117</v>
      </c>
      <c r="L187" s="43">
        <v>14.26</v>
      </c>
    </row>
    <row r="188" spans="1:12" ht="14.4" x14ac:dyDescent="0.3">
      <c r="A188" s="23"/>
      <c r="B188" s="15"/>
      <c r="C188" s="11"/>
      <c r="D188" s="7" t="s">
        <v>30</v>
      </c>
      <c r="E188" s="42" t="s">
        <v>98</v>
      </c>
      <c r="F188" s="43">
        <v>200</v>
      </c>
      <c r="G188" s="43">
        <v>0.3</v>
      </c>
      <c r="H188" s="43">
        <v>0.1</v>
      </c>
      <c r="I188" s="43">
        <v>8.4</v>
      </c>
      <c r="J188" s="43">
        <v>35.5</v>
      </c>
      <c r="K188" s="44" t="s">
        <v>149</v>
      </c>
      <c r="L188" s="43">
        <v>6</v>
      </c>
    </row>
    <row r="189" spans="1:12" ht="14.4" x14ac:dyDescent="0.3">
      <c r="A189" s="23"/>
      <c r="B189" s="15"/>
      <c r="C189" s="11"/>
      <c r="D189" s="7" t="s">
        <v>31</v>
      </c>
      <c r="E189" s="42" t="s">
        <v>42</v>
      </c>
      <c r="F189" s="43">
        <v>45</v>
      </c>
      <c r="G189" s="43">
        <v>2.2999999999999998</v>
      </c>
      <c r="H189" s="43">
        <v>0.2</v>
      </c>
      <c r="I189" s="43">
        <v>14.8</v>
      </c>
      <c r="J189" s="43">
        <v>70.3</v>
      </c>
      <c r="K189" s="44" t="s">
        <v>80</v>
      </c>
      <c r="L189" s="43">
        <v>2.94</v>
      </c>
    </row>
    <row r="190" spans="1:12" ht="14.4" x14ac:dyDescent="0.3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6"/>
      <c r="E191" s="42" t="s">
        <v>78</v>
      </c>
      <c r="F191" s="43">
        <v>100</v>
      </c>
      <c r="G191" s="43">
        <v>6.7</v>
      </c>
      <c r="H191" s="43">
        <v>2</v>
      </c>
      <c r="I191" s="43">
        <v>55.9</v>
      </c>
      <c r="J191" s="43">
        <v>267.8</v>
      </c>
      <c r="K191" s="44" t="s">
        <v>80</v>
      </c>
      <c r="L191" s="43">
        <v>5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4"/>
      <c r="B193" s="17"/>
      <c r="C193" s="8"/>
      <c r="D193" s="18" t="s">
        <v>33</v>
      </c>
      <c r="E193" s="9"/>
      <c r="F193" s="19">
        <f>SUM(F184:F192)</f>
        <v>775</v>
      </c>
      <c r="G193" s="19">
        <f t="shared" ref="G193:J193" si="83">SUM(G184:G192)</f>
        <v>47.5</v>
      </c>
      <c r="H193" s="19">
        <f t="shared" si="83"/>
        <v>14</v>
      </c>
      <c r="I193" s="19">
        <f t="shared" si="83"/>
        <v>123.4</v>
      </c>
      <c r="J193" s="19">
        <f t="shared" si="83"/>
        <v>809.40000000000009</v>
      </c>
      <c r="K193" s="25"/>
      <c r="L193" s="19">
        <f t="shared" ref="L193" si="84">SUM(L184:L192)</f>
        <v>44.12</v>
      </c>
    </row>
    <row r="194" spans="1:12" ht="14.4" x14ac:dyDescent="0.25">
      <c r="A194" s="29">
        <f>A176</f>
        <v>2</v>
      </c>
      <c r="B194" s="30">
        <f>B176</f>
        <v>5</v>
      </c>
      <c r="C194" s="52" t="s">
        <v>4</v>
      </c>
      <c r="D194" s="53"/>
      <c r="E194" s="31"/>
      <c r="F194" s="32">
        <f>F183+F193</f>
        <v>1335</v>
      </c>
      <c r="G194" s="32">
        <f t="shared" ref="G194" si="85">G183+G193</f>
        <v>70.599999999999994</v>
      </c>
      <c r="H194" s="32">
        <f t="shared" ref="H194" si="86">H183+H193</f>
        <v>34.9</v>
      </c>
      <c r="I194" s="32">
        <f t="shared" ref="I194" si="87">I183+I193</f>
        <v>208.9</v>
      </c>
      <c r="J194" s="32">
        <f t="shared" ref="J194:L194" si="88">J183+J193</f>
        <v>1431</v>
      </c>
      <c r="K194" s="32"/>
      <c r="L194" s="32">
        <f t="shared" si="88"/>
        <v>76.199999999999989</v>
      </c>
    </row>
    <row r="195" spans="1:12" x14ac:dyDescent="0.25">
      <c r="A195" s="27"/>
      <c r="B195" s="28"/>
      <c r="C195" s="54" t="s">
        <v>5</v>
      </c>
      <c r="D195" s="54"/>
      <c r="E195" s="54"/>
      <c r="F195" s="34">
        <f>(F23+F42+F61+F80+F99+F118+F137+F156+F175+F194)/(IF(F23=0,0,1)+IF(F42=0,0,1)+IF(F61=0,0,1)+IF(F80=0,0,1)+IF(F99=0,0,1)+IF(F118=0,0,1)+IF(F137=0,0,1)+IF(F156=0,0,1)+IF(F175=0,0,1)+IF(F194=0,0,1))</f>
        <v>1329</v>
      </c>
      <c r="G195" s="34">
        <f t="shared" ref="G195:J195" si="89">(G23+G42+G61+G80+G99+G118+G137+G156+G175+G194)/(IF(G23=0,0,1)+IF(G42=0,0,1)+IF(G61=0,0,1)+IF(G80=0,0,1)+IF(G99=0,0,1)+IF(G118=0,0,1)+IF(G137=0,0,1)+IF(G156=0,0,1)+IF(G175=0,0,1)+IF(G194=0,0,1))</f>
        <v>62.529999999999994</v>
      </c>
      <c r="H195" s="34">
        <f t="shared" si="89"/>
        <v>46.389999999999993</v>
      </c>
      <c r="I195" s="34">
        <f t="shared" si="89"/>
        <v>199.77000000000004</v>
      </c>
      <c r="J195" s="34">
        <f t="shared" si="89"/>
        <v>1434.4700000000003</v>
      </c>
      <c r="K195" s="34"/>
      <c r="L195" s="34"/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3:D23"/>
    <mergeCell ref="C195:E195"/>
    <mergeCell ref="C194:D194"/>
    <mergeCell ref="C118:D118"/>
    <mergeCell ref="C137:D137"/>
    <mergeCell ref="C156:D156"/>
    <mergeCell ref="C175:D17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2025-10-06T14:42:12Z</dcterms:modified>
</cp:coreProperties>
</file>